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465" yWindow="-60" windowWidth="8775" windowHeight="7710" tabRatio="674"/>
  </bookViews>
  <sheets>
    <sheet name="Sh1(bw) " sheetId="10" r:id="rId1"/>
    <sheet name="Sh7 (bwfs)" sheetId="20" r:id="rId2"/>
    <sheet name="Instructions" sheetId="52" r:id="rId3"/>
  </sheets>
  <definedNames>
    <definedName name="_xlnm.Print_Area" localSheetId="0">'Sh1(bw) '!$B$4:$AF$74</definedName>
    <definedName name="_xlnm.Print_Area" localSheetId="1">'Sh7 (bwfs)'!$B$3:$G$157</definedName>
  </definedNames>
  <calcPr calcId="125725"/>
</workbook>
</file>

<file path=xl/calcChain.xml><?xml version="1.0" encoding="utf-8"?>
<calcChain xmlns="http://schemas.openxmlformats.org/spreadsheetml/2006/main">
  <c r="AH74" i="10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BC74"/>
  <c r="BF74" s="1"/>
  <c r="AY74"/>
  <c r="AU74"/>
  <c r="AQ74"/>
  <c r="AM74"/>
  <c r="AI74"/>
  <c r="BC73"/>
  <c r="AY73"/>
  <c r="AU73"/>
  <c r="AQ73"/>
  <c r="AM73"/>
  <c r="AI73"/>
  <c r="BC72"/>
  <c r="BF72" s="1"/>
  <c r="AY72"/>
  <c r="AU72"/>
  <c r="AQ72"/>
  <c r="AM72"/>
  <c r="AI72"/>
  <c r="BC71"/>
  <c r="AY71"/>
  <c r="AU71"/>
  <c r="AQ71"/>
  <c r="AM71"/>
  <c r="AI71"/>
  <c r="BC70"/>
  <c r="BF70" s="1"/>
  <c r="AY70"/>
  <c r="AU70"/>
  <c r="AQ70"/>
  <c r="AM70"/>
  <c r="AI70"/>
  <c r="BC69"/>
  <c r="AY69"/>
  <c r="AU69"/>
  <c r="AQ69"/>
  <c r="AM69"/>
  <c r="AI69"/>
  <c r="BC68"/>
  <c r="BF68" s="1"/>
  <c r="AY68"/>
  <c r="AU68"/>
  <c r="AQ68"/>
  <c r="AM68"/>
  <c r="AI68"/>
  <c r="BC67"/>
  <c r="AY67"/>
  <c r="AU67"/>
  <c r="AQ67"/>
  <c r="AM67"/>
  <c r="AI67"/>
  <c r="BC66"/>
  <c r="BF66" s="1"/>
  <c r="AY66"/>
  <c r="AU66"/>
  <c r="AQ66"/>
  <c r="AM66"/>
  <c r="AI66"/>
  <c r="BC65"/>
  <c r="AY65"/>
  <c r="AU65"/>
  <c r="AQ65"/>
  <c r="AM65"/>
  <c r="AI65"/>
  <c r="BC64"/>
  <c r="BF64" s="1"/>
  <c r="AY64"/>
  <c r="AU64"/>
  <c r="AQ64"/>
  <c r="AM64"/>
  <c r="AI64"/>
  <c r="BC63"/>
  <c r="AY63"/>
  <c r="AU63"/>
  <c r="AQ63"/>
  <c r="AM63"/>
  <c r="AI63"/>
  <c r="BC62"/>
  <c r="BF62" s="1"/>
  <c r="AY62"/>
  <c r="AU62"/>
  <c r="AQ62"/>
  <c r="AM62"/>
  <c r="AI62"/>
  <c r="BC61"/>
  <c r="AY61"/>
  <c r="AU61"/>
  <c r="AQ61"/>
  <c r="AM61"/>
  <c r="AI61"/>
  <c r="BC60"/>
  <c r="BF60" s="1"/>
  <c r="AY60"/>
  <c r="AU60"/>
  <c r="AQ60"/>
  <c r="AM60"/>
  <c r="AI60"/>
  <c r="BC59"/>
  <c r="AY59"/>
  <c r="AU59"/>
  <c r="AQ59"/>
  <c r="AM59"/>
  <c r="AI59"/>
  <c r="BC58"/>
  <c r="BF58" s="1"/>
  <c r="AY58"/>
  <c r="AU58"/>
  <c r="AQ58"/>
  <c r="AM58"/>
  <c r="AI58"/>
  <c r="BC57"/>
  <c r="AY57"/>
  <c r="AU57"/>
  <c r="AQ57"/>
  <c r="AM57"/>
  <c r="AI57"/>
  <c r="BC56"/>
  <c r="BF56" s="1"/>
  <c r="AY56"/>
  <c r="AU56"/>
  <c r="AQ56"/>
  <c r="AM56"/>
  <c r="AI56"/>
  <c r="BC55"/>
  <c r="AY55"/>
  <c r="AU55"/>
  <c r="AQ55"/>
  <c r="AM55"/>
  <c r="AI55"/>
  <c r="BC54"/>
  <c r="BF54" s="1"/>
  <c r="AY54"/>
  <c r="AU54"/>
  <c r="AQ54"/>
  <c r="AM54"/>
  <c r="AI54"/>
  <c r="BC53"/>
  <c r="AY53"/>
  <c r="AU53"/>
  <c r="AQ53"/>
  <c r="AM53"/>
  <c r="AI53"/>
  <c r="BC52"/>
  <c r="BF52" s="1"/>
  <c r="AY52"/>
  <c r="AU52"/>
  <c r="AQ52"/>
  <c r="AM52"/>
  <c r="AI52"/>
  <c r="BC51"/>
  <c r="AY51"/>
  <c r="AU51"/>
  <c r="AQ51"/>
  <c r="AM51"/>
  <c r="AI51"/>
  <c r="BC50"/>
  <c r="BF50" s="1"/>
  <c r="AY50"/>
  <c r="AU50"/>
  <c r="AQ50"/>
  <c r="AM50"/>
  <c r="AI50"/>
  <c r="BC49"/>
  <c r="AY49"/>
  <c r="AU49"/>
  <c r="AQ49"/>
  <c r="AM49"/>
  <c r="AI49"/>
  <c r="BC48"/>
  <c r="BF48" s="1"/>
  <c r="AY48"/>
  <c r="AU48"/>
  <c r="AQ48"/>
  <c r="AM48"/>
  <c r="AI48"/>
  <c r="BC47"/>
  <c r="AY47"/>
  <c r="AU47"/>
  <c r="AQ47"/>
  <c r="AM47"/>
  <c r="AI47"/>
  <c r="BC46"/>
  <c r="BF46" s="1"/>
  <c r="AY46"/>
  <c r="AU46"/>
  <c r="AQ46"/>
  <c r="AM46"/>
  <c r="AI46"/>
  <c r="BC45"/>
  <c r="AY45"/>
  <c r="AU45"/>
  <c r="AQ45"/>
  <c r="AM45"/>
  <c r="AI45"/>
  <c r="BC44"/>
  <c r="BF44" s="1"/>
  <c r="AY44"/>
  <c r="AU44"/>
  <c r="AQ44"/>
  <c r="AM44"/>
  <c r="AI44"/>
  <c r="BC43"/>
  <c r="AY43"/>
  <c r="AU43"/>
  <c r="AQ43"/>
  <c r="AM43"/>
  <c r="AI43"/>
  <c r="BC42"/>
  <c r="BF42" s="1"/>
  <c r="AY42"/>
  <c r="AU42"/>
  <c r="AQ42"/>
  <c r="AM42"/>
  <c r="AI42"/>
  <c r="BC41"/>
  <c r="AY41"/>
  <c r="AU41"/>
  <c r="AQ41"/>
  <c r="AM41"/>
  <c r="AI41"/>
  <c r="BC40"/>
  <c r="BF40" s="1"/>
  <c r="AY40"/>
  <c r="AU40"/>
  <c r="AQ40"/>
  <c r="AM40"/>
  <c r="AI40"/>
  <c r="BC39"/>
  <c r="AY39"/>
  <c r="AU39"/>
  <c r="AQ39"/>
  <c r="AM39"/>
  <c r="AI39"/>
  <c r="BC38"/>
  <c r="BF38" s="1"/>
  <c r="AY38"/>
  <c r="AU38"/>
  <c r="AQ38"/>
  <c r="AM38"/>
  <c r="AI38"/>
  <c r="BC37"/>
  <c r="AY37"/>
  <c r="AU37"/>
  <c r="AQ37"/>
  <c r="AM37"/>
  <c r="AI37"/>
  <c r="BC36"/>
  <c r="BF36" s="1"/>
  <c r="AY36"/>
  <c r="AU36"/>
  <c r="AQ36"/>
  <c r="AM36"/>
  <c r="AI36"/>
  <c r="BC35"/>
  <c r="AY35"/>
  <c r="AU35"/>
  <c r="AQ35"/>
  <c r="AM35"/>
  <c r="AI35"/>
  <c r="BC34"/>
  <c r="BF34" s="1"/>
  <c r="AY34"/>
  <c r="AU34"/>
  <c r="AQ34"/>
  <c r="AM34"/>
  <c r="AI34"/>
  <c r="BC33"/>
  <c r="AY33"/>
  <c r="AU33"/>
  <c r="AQ33"/>
  <c r="AM33"/>
  <c r="AI33"/>
  <c r="BC32"/>
  <c r="BF32" s="1"/>
  <c r="AY32"/>
  <c r="AU32"/>
  <c r="AQ32"/>
  <c r="AM32"/>
  <c r="AI32"/>
  <c r="BC31"/>
  <c r="AY31"/>
  <c r="AU31"/>
  <c r="AQ31"/>
  <c r="AM31"/>
  <c r="AI31"/>
  <c r="BC30"/>
  <c r="BF30" s="1"/>
  <c r="AY30"/>
  <c r="AU30"/>
  <c r="AQ30"/>
  <c r="AM30"/>
  <c r="AI30"/>
  <c r="BC29"/>
  <c r="AY29"/>
  <c r="AU29"/>
  <c r="AQ29"/>
  <c r="AM29"/>
  <c r="AI29"/>
  <c r="BC28"/>
  <c r="BF28" s="1"/>
  <c r="AY28"/>
  <c r="AU28"/>
  <c r="AQ28"/>
  <c r="AM28"/>
  <c r="AI28"/>
  <c r="BC27"/>
  <c r="AY27"/>
  <c r="AU27"/>
  <c r="AQ27"/>
  <c r="AM27"/>
  <c r="AI27"/>
  <c r="BC26"/>
  <c r="BF26" s="1"/>
  <c r="AY26"/>
  <c r="AU26"/>
  <c r="AQ26"/>
  <c r="AM26"/>
  <c r="AI26"/>
  <c r="BC25"/>
  <c r="AY25"/>
  <c r="AU25"/>
  <c r="AQ25"/>
  <c r="AM25"/>
  <c r="AI25"/>
  <c r="BC24"/>
  <c r="BF24" s="1"/>
  <c r="AY24"/>
  <c r="AU24"/>
  <c r="AQ24"/>
  <c r="AM24"/>
  <c r="AI24"/>
  <c r="BC23"/>
  <c r="AY23"/>
  <c r="AU23"/>
  <c r="AQ23"/>
  <c r="AM23"/>
  <c r="AI23"/>
  <c r="BC22"/>
  <c r="BF22" s="1"/>
  <c r="AY22"/>
  <c r="AU22"/>
  <c r="AQ22"/>
  <c r="AM22"/>
  <c r="AI22"/>
  <c r="BC21"/>
  <c r="AY21"/>
  <c r="AU21"/>
  <c r="AQ21"/>
  <c r="AM21"/>
  <c r="AI21"/>
  <c r="BC20"/>
  <c r="BF20" s="1"/>
  <c r="AY20"/>
  <c r="AU20"/>
  <c r="AQ20"/>
  <c r="AM20"/>
  <c r="AI20"/>
  <c r="BC19"/>
  <c r="AY19"/>
  <c r="AU19"/>
  <c r="AQ19"/>
  <c r="AM19"/>
  <c r="AI19"/>
  <c r="BC18"/>
  <c r="BF18" s="1"/>
  <c r="AY18"/>
  <c r="AU18"/>
  <c r="AQ18"/>
  <c r="AM18"/>
  <c r="AI18"/>
  <c r="BC17"/>
  <c r="AY17"/>
  <c r="AU17"/>
  <c r="AQ17"/>
  <c r="AM17"/>
  <c r="AI17"/>
  <c r="BC16"/>
  <c r="BF16" s="1"/>
  <c r="AY16"/>
  <c r="AU16"/>
  <c r="AQ16"/>
  <c r="AM16"/>
  <c r="AI16"/>
  <c r="BC15"/>
  <c r="AY15"/>
  <c r="AU15"/>
  <c r="AQ15"/>
  <c r="AM15"/>
  <c r="AI15"/>
  <c r="BC14"/>
  <c r="BF14" s="1"/>
  <c r="AY14"/>
  <c r="AU14"/>
  <c r="AQ14"/>
  <c r="AM14"/>
  <c r="AI14"/>
  <c r="BC13"/>
  <c r="AY13"/>
  <c r="AU13"/>
  <c r="AQ13"/>
  <c r="AM13"/>
  <c r="AI13"/>
  <c r="BC12"/>
  <c r="BF12" s="1"/>
  <c r="AY12"/>
  <c r="AU12"/>
  <c r="AQ12"/>
  <c r="AM12"/>
  <c r="AI12"/>
  <c r="BC11"/>
  <c r="BF11" s="1"/>
  <c r="AY11"/>
  <c r="AU11"/>
  <c r="AQ11"/>
  <c r="AM11"/>
  <c r="AO79"/>
  <c r="AS79"/>
  <c r="BA79"/>
  <c r="AA63"/>
  <c r="AA46"/>
  <c r="AA72"/>
  <c r="AA71"/>
  <c r="AA68"/>
  <c r="AA52"/>
  <c r="AA74"/>
  <c r="AA32"/>
  <c r="AA35"/>
  <c r="AA43"/>
  <c r="AA70"/>
  <c r="AA51"/>
  <c r="AA25"/>
  <c r="AA66"/>
  <c r="AA56"/>
  <c r="AA37"/>
  <c r="AA62"/>
  <c r="AA41"/>
  <c r="AA40"/>
  <c r="AA67"/>
  <c r="AA59"/>
  <c r="AA30"/>
  <c r="AA44"/>
  <c r="AA73"/>
  <c r="AA61"/>
  <c r="AA20"/>
  <c r="AA27"/>
  <c r="AA69"/>
  <c r="AA38"/>
  <c r="AA23"/>
  <c r="AA55"/>
  <c r="AA33"/>
  <c r="AA29"/>
  <c r="AA60"/>
  <c r="AA58"/>
  <c r="AA48"/>
  <c r="AA19"/>
  <c r="AA24"/>
  <c r="AA18"/>
  <c r="AA16"/>
  <c r="AA65"/>
  <c r="AA12"/>
  <c r="AA26"/>
  <c r="AA54"/>
  <c r="AA21"/>
  <c r="AA31"/>
  <c r="AA14"/>
  <c r="AE14" s="1"/>
  <c r="AA57"/>
  <c r="AA17"/>
  <c r="AA49"/>
  <c r="AA53"/>
  <c r="AA28"/>
  <c r="AA42"/>
  <c r="AA64"/>
  <c r="AA11"/>
  <c r="AA34"/>
  <c r="AA36"/>
  <c r="AA13"/>
  <c r="AA47"/>
  <c r="AA15"/>
  <c r="AA50"/>
  <c r="AA45"/>
  <c r="AA39"/>
  <c r="AA22"/>
  <c r="W63"/>
  <c r="W46"/>
  <c r="W72"/>
  <c r="W71"/>
  <c r="W68"/>
  <c r="W52"/>
  <c r="W74"/>
  <c r="W32"/>
  <c r="W35"/>
  <c r="W43"/>
  <c r="W70"/>
  <c r="W51"/>
  <c r="W25"/>
  <c r="W66"/>
  <c r="W56"/>
  <c r="W37"/>
  <c r="W62"/>
  <c r="AE62" s="1"/>
  <c r="W41"/>
  <c r="W40"/>
  <c r="W67"/>
  <c r="W59"/>
  <c r="W30"/>
  <c r="W44"/>
  <c r="W73"/>
  <c r="W61"/>
  <c r="W20"/>
  <c r="W27"/>
  <c r="W69"/>
  <c r="W38"/>
  <c r="W23"/>
  <c r="W55"/>
  <c r="W33"/>
  <c r="W29"/>
  <c r="W60"/>
  <c r="W58"/>
  <c r="W48"/>
  <c r="W19"/>
  <c r="W24"/>
  <c r="W18"/>
  <c r="W16"/>
  <c r="W65"/>
  <c r="W12"/>
  <c r="W26"/>
  <c r="W54"/>
  <c r="W21"/>
  <c r="W31"/>
  <c r="W14"/>
  <c r="W57"/>
  <c r="W17"/>
  <c r="W49"/>
  <c r="W53"/>
  <c r="W28"/>
  <c r="W42"/>
  <c r="W64"/>
  <c r="W11"/>
  <c r="BB74" s="1"/>
  <c r="W34"/>
  <c r="W36"/>
  <c r="AE36" s="1"/>
  <c r="W13"/>
  <c r="W47"/>
  <c r="W15"/>
  <c r="W50"/>
  <c r="W45"/>
  <c r="W39"/>
  <c r="W22"/>
  <c r="S63"/>
  <c r="S46"/>
  <c r="S72"/>
  <c r="S71"/>
  <c r="S68"/>
  <c r="S52"/>
  <c r="S74"/>
  <c r="S32"/>
  <c r="S35"/>
  <c r="S43"/>
  <c r="S70"/>
  <c r="S51"/>
  <c r="S25"/>
  <c r="S66"/>
  <c r="S56"/>
  <c r="S37"/>
  <c r="S62"/>
  <c r="S41"/>
  <c r="S40"/>
  <c r="S67"/>
  <c r="S59"/>
  <c r="S30"/>
  <c r="S44"/>
  <c r="S73"/>
  <c r="S61"/>
  <c r="S20"/>
  <c r="S27"/>
  <c r="S69"/>
  <c r="S38"/>
  <c r="AE38" s="1"/>
  <c r="S23"/>
  <c r="S55"/>
  <c r="S33"/>
  <c r="S29"/>
  <c r="S60"/>
  <c r="S58"/>
  <c r="S48"/>
  <c r="S19"/>
  <c r="S24"/>
  <c r="S18"/>
  <c r="S16"/>
  <c r="S65"/>
  <c r="S12"/>
  <c r="S26"/>
  <c r="S54"/>
  <c r="S21"/>
  <c r="S31"/>
  <c r="S14"/>
  <c r="S57"/>
  <c r="S17"/>
  <c r="S49"/>
  <c r="S53"/>
  <c r="S28"/>
  <c r="S42"/>
  <c r="S64"/>
  <c r="S11"/>
  <c r="S34"/>
  <c r="S36"/>
  <c r="S13"/>
  <c r="S47"/>
  <c r="S15"/>
  <c r="S50"/>
  <c r="S45"/>
  <c r="S39"/>
  <c r="AX37" s="1"/>
  <c r="S22"/>
  <c r="O63"/>
  <c r="O46"/>
  <c r="O72"/>
  <c r="O71"/>
  <c r="O68"/>
  <c r="O52"/>
  <c r="O74"/>
  <c r="O32"/>
  <c r="O35"/>
  <c r="O43"/>
  <c r="O70"/>
  <c r="O51"/>
  <c r="O25"/>
  <c r="O66"/>
  <c r="O56"/>
  <c r="O37"/>
  <c r="O62"/>
  <c r="O41"/>
  <c r="O40"/>
  <c r="O67"/>
  <c r="O59"/>
  <c r="O30"/>
  <c r="O44"/>
  <c r="O73"/>
  <c r="O61"/>
  <c r="O20"/>
  <c r="O27"/>
  <c r="O69"/>
  <c r="O38"/>
  <c r="O23"/>
  <c r="O55"/>
  <c r="O33"/>
  <c r="O29"/>
  <c r="O60"/>
  <c r="O58"/>
  <c r="O48"/>
  <c r="O19"/>
  <c r="O24"/>
  <c r="O18"/>
  <c r="O16"/>
  <c r="O65"/>
  <c r="O12"/>
  <c r="O26"/>
  <c r="O54"/>
  <c r="O21"/>
  <c r="O31"/>
  <c r="O14"/>
  <c r="O57"/>
  <c r="O17"/>
  <c r="O49"/>
  <c r="O53"/>
  <c r="O28"/>
  <c r="O42"/>
  <c r="O64"/>
  <c r="O11"/>
  <c r="AT74" s="1"/>
  <c r="O34"/>
  <c r="O36"/>
  <c r="O13"/>
  <c r="O47"/>
  <c r="O15"/>
  <c r="O50"/>
  <c r="O45"/>
  <c r="O39"/>
  <c r="O22"/>
  <c r="K63"/>
  <c r="K46"/>
  <c r="K72"/>
  <c r="K71"/>
  <c r="K68"/>
  <c r="K52"/>
  <c r="K74"/>
  <c r="K32"/>
  <c r="K35"/>
  <c r="K43"/>
  <c r="K70"/>
  <c r="K51"/>
  <c r="K25"/>
  <c r="K66"/>
  <c r="K56"/>
  <c r="K37"/>
  <c r="K62"/>
  <c r="K41"/>
  <c r="K40"/>
  <c r="K67"/>
  <c r="K59"/>
  <c r="K30"/>
  <c r="K44"/>
  <c r="K73"/>
  <c r="K61"/>
  <c r="K20"/>
  <c r="K27"/>
  <c r="K69"/>
  <c r="K38"/>
  <c r="K23"/>
  <c r="K55"/>
  <c r="K33"/>
  <c r="K29"/>
  <c r="K60"/>
  <c r="K58"/>
  <c r="K48"/>
  <c r="K19"/>
  <c r="K24"/>
  <c r="K18"/>
  <c r="K16"/>
  <c r="K65"/>
  <c r="K12"/>
  <c r="K26"/>
  <c r="K54"/>
  <c r="K21"/>
  <c r="K31"/>
  <c r="K14"/>
  <c r="K57"/>
  <c r="K17"/>
  <c r="K49"/>
  <c r="K53"/>
  <c r="K28"/>
  <c r="K42"/>
  <c r="K64"/>
  <c r="K11"/>
  <c r="AP74" s="1"/>
  <c r="K34"/>
  <c r="K36"/>
  <c r="K13"/>
  <c r="K47"/>
  <c r="K15"/>
  <c r="K50"/>
  <c r="K45"/>
  <c r="K39"/>
  <c r="K22"/>
  <c r="G63"/>
  <c r="G46"/>
  <c r="G72"/>
  <c r="G71"/>
  <c r="G68"/>
  <c r="G52"/>
  <c r="G74"/>
  <c r="G32"/>
  <c r="G35"/>
  <c r="G43"/>
  <c r="G70"/>
  <c r="G51"/>
  <c r="G25"/>
  <c r="G66"/>
  <c r="G56"/>
  <c r="G37"/>
  <c r="G62"/>
  <c r="G41"/>
  <c r="G40"/>
  <c r="G67"/>
  <c r="G59"/>
  <c r="G30"/>
  <c r="G44"/>
  <c r="G73"/>
  <c r="G61"/>
  <c r="G20"/>
  <c r="G27"/>
  <c r="G69"/>
  <c r="G38"/>
  <c r="G23"/>
  <c r="G55"/>
  <c r="G33"/>
  <c r="G29"/>
  <c r="G60"/>
  <c r="G58"/>
  <c r="G48"/>
  <c r="G19"/>
  <c r="G24"/>
  <c r="G18"/>
  <c r="G16"/>
  <c r="G65"/>
  <c r="G12"/>
  <c r="AE52" s="1"/>
  <c r="G26"/>
  <c r="G54"/>
  <c r="G21"/>
  <c r="G31"/>
  <c r="G14"/>
  <c r="G57"/>
  <c r="G17"/>
  <c r="G49"/>
  <c r="G53"/>
  <c r="G28"/>
  <c r="G42"/>
  <c r="G64"/>
  <c r="G11"/>
  <c r="G34"/>
  <c r="G36"/>
  <c r="G13"/>
  <c r="G47"/>
  <c r="G15"/>
  <c r="G50"/>
  <c r="G45"/>
  <c r="G39"/>
  <c r="G22"/>
  <c r="AE61"/>
  <c r="B156" i="20"/>
  <c r="B152"/>
  <c r="B151"/>
  <c r="B147"/>
  <c r="B146"/>
  <c r="B142"/>
  <c r="B141"/>
  <c r="B137"/>
  <c r="B134"/>
  <c r="B130"/>
  <c r="B129"/>
  <c r="B125"/>
  <c r="B124"/>
  <c r="B120"/>
  <c r="B119"/>
  <c r="B115"/>
  <c r="B106"/>
  <c r="B102"/>
  <c r="B101"/>
  <c r="B97"/>
  <c r="B96"/>
  <c r="B92"/>
  <c r="B91"/>
  <c r="B87"/>
  <c r="B78"/>
  <c r="B74"/>
  <c r="B73"/>
  <c r="B69"/>
  <c r="B68"/>
  <c r="B64"/>
  <c r="B63"/>
  <c r="B59"/>
  <c r="B50"/>
  <c r="B46"/>
  <c r="B45"/>
  <c r="B41"/>
  <c r="B40"/>
  <c r="B36"/>
  <c r="B35"/>
  <c r="B31"/>
  <c r="B22"/>
  <c r="B18"/>
  <c r="B17"/>
  <c r="B13"/>
  <c r="B12"/>
  <c r="B8"/>
  <c r="B7"/>
  <c r="B3"/>
  <c r="BN74" i="10"/>
  <c r="BN73"/>
  <c r="BN72"/>
  <c r="BN71"/>
  <c r="BN70"/>
  <c r="BN69"/>
  <c r="BN68"/>
  <c r="BN67"/>
  <c r="BN66"/>
  <c r="BN65"/>
  <c r="BN64"/>
  <c r="BN63"/>
  <c r="BN62"/>
  <c r="BN61"/>
  <c r="BN60"/>
  <c r="BN59"/>
  <c r="BN58"/>
  <c r="BN57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J74"/>
  <c r="BJ73"/>
  <c r="BJ72"/>
  <c r="BJ71"/>
  <c r="BJ70"/>
  <c r="BJ69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AC47"/>
  <c r="AB47"/>
  <c r="AC22"/>
  <c r="AB22"/>
  <c r="AC26"/>
  <c r="AB26"/>
  <c r="AC50"/>
  <c r="AB50"/>
  <c r="AC31"/>
  <c r="AB31"/>
  <c r="AC44"/>
  <c r="AB44"/>
  <c r="AC29"/>
  <c r="AB29"/>
  <c r="AC42"/>
  <c r="AB42"/>
  <c r="AC40"/>
  <c r="AB40"/>
  <c r="AC74"/>
  <c r="AB74"/>
  <c r="AC11"/>
  <c r="AB11"/>
  <c r="AC21"/>
  <c r="AB21"/>
  <c r="AC18"/>
  <c r="AB18"/>
  <c r="AC56"/>
  <c r="AB56"/>
  <c r="AC13"/>
  <c r="AB13"/>
  <c r="AC32"/>
  <c r="AB32"/>
  <c r="AC41"/>
  <c r="AB41"/>
  <c r="AC64"/>
  <c r="AB64"/>
  <c r="AC69"/>
  <c r="AB69"/>
  <c r="AC30"/>
  <c r="AB30"/>
  <c r="AC34"/>
  <c r="AB34"/>
  <c r="AC62"/>
  <c r="AB62"/>
  <c r="AC35"/>
  <c r="AB35"/>
  <c r="AC24"/>
  <c r="AB24"/>
  <c r="AC52"/>
  <c r="AB52"/>
  <c r="AC60"/>
  <c r="AB60"/>
  <c r="AC33"/>
  <c r="AB33"/>
  <c r="AC45"/>
  <c r="AB45"/>
  <c r="AC70"/>
  <c r="AB70"/>
  <c r="AC48"/>
  <c r="AB48"/>
  <c r="AC12"/>
  <c r="AB12"/>
  <c r="AC19"/>
  <c r="AB19"/>
  <c r="AC37"/>
  <c r="AB37"/>
  <c r="AC53"/>
  <c r="AB53"/>
  <c r="AC43"/>
  <c r="AB43"/>
  <c r="AC20"/>
  <c r="AB20"/>
  <c r="AC46"/>
  <c r="AB46"/>
  <c r="AC72"/>
  <c r="AB72"/>
  <c r="AC15"/>
  <c r="AB15"/>
  <c r="AC68"/>
  <c r="AB68"/>
  <c r="AC66"/>
  <c r="AB66"/>
  <c r="AC49"/>
  <c r="AB49"/>
  <c r="AC63"/>
  <c r="AB63"/>
  <c r="AC39"/>
  <c r="AB39"/>
  <c r="AC38"/>
  <c r="AB38"/>
  <c r="AC71"/>
  <c r="AB71"/>
  <c r="AC27"/>
  <c r="AB27"/>
  <c r="AC25"/>
  <c r="AB25"/>
  <c r="AC57"/>
  <c r="AB57"/>
  <c r="AC23"/>
  <c r="AB23"/>
  <c r="AC55"/>
  <c r="AB55"/>
  <c r="AC17"/>
  <c r="AB17"/>
  <c r="AC16"/>
  <c r="AB16"/>
  <c r="AC36"/>
  <c r="AB36"/>
  <c r="AC58"/>
  <c r="AB58"/>
  <c r="AC54"/>
  <c r="AB54"/>
  <c r="AC28"/>
  <c r="AB28"/>
  <c r="AC73"/>
  <c r="AB73"/>
  <c r="AC67"/>
  <c r="AB67"/>
  <c r="AC61"/>
  <c r="AB61"/>
  <c r="AC51"/>
  <c r="AB51"/>
  <c r="AC65"/>
  <c r="AB65"/>
  <c r="AC14"/>
  <c r="AB14"/>
  <c r="AC59"/>
  <c r="AB59"/>
  <c r="BF73"/>
  <c r="BF71"/>
  <c r="BF69"/>
  <c r="BF67"/>
  <c r="BF65"/>
  <c r="BF63"/>
  <c r="BF61"/>
  <c r="BF59"/>
  <c r="BF57"/>
  <c r="BF55"/>
  <c r="BF53"/>
  <c r="BF51"/>
  <c r="BF49"/>
  <c r="BF47"/>
  <c r="BF45"/>
  <c r="BF43"/>
  <c r="BF41"/>
  <c r="BF39"/>
  <c r="BF37"/>
  <c r="BF35"/>
  <c r="BF33"/>
  <c r="BF31"/>
  <c r="BF29"/>
  <c r="BF27"/>
  <c r="BF25"/>
  <c r="BF23"/>
  <c r="BF21"/>
  <c r="BF19"/>
  <c r="BF17"/>
  <c r="BF15"/>
  <c r="BF13"/>
  <c r="AM77"/>
  <c r="AI11"/>
  <c r="AE15"/>
  <c r="AE33"/>
  <c r="AE64"/>
  <c r="AE71"/>
  <c r="Z54"/>
  <c r="Z57"/>
  <c r="Z71"/>
  <c r="Z49"/>
  <c r="Z55"/>
  <c r="Z28"/>
  <c r="Z69"/>
  <c r="Z64"/>
  <c r="Z26"/>
  <c r="Z25"/>
  <c r="Z14"/>
  <c r="Z53"/>
  <c r="Z70"/>
  <c r="Z27"/>
  <c r="Z24"/>
  <c r="Z65"/>
  <c r="Z41"/>
  <c r="Z29"/>
  <c r="Z72"/>
  <c r="Z68"/>
  <c r="Z51"/>
  <c r="Z73"/>
  <c r="Z40"/>
  <c r="Z56"/>
  <c r="Z46"/>
  <c r="Z34"/>
  <c r="Z74"/>
  <c r="Z22"/>
  <c r="Z21"/>
  <c r="Z67"/>
  <c r="Z47"/>
  <c r="Z35"/>
  <c r="Z48"/>
  <c r="Z60"/>
  <c r="Z18"/>
  <c r="Z23"/>
  <c r="Z62"/>
  <c r="Z11"/>
  <c r="Z19"/>
  <c r="Z42"/>
  <c r="Z63"/>
  <c r="Z45"/>
  <c r="Z50"/>
  <c r="Z36"/>
  <c r="Z13"/>
  <c r="Z52"/>
  <c r="Z59"/>
  <c r="Z32"/>
  <c r="Z33"/>
  <c r="Z30"/>
  <c r="Z31"/>
  <c r="Z58"/>
  <c r="Z16"/>
  <c r="Z17"/>
  <c r="Z39"/>
  <c r="Z66"/>
  <c r="Z12"/>
  <c r="Z44"/>
  <c r="Z38"/>
  <c r="Z15"/>
  <c r="Z61"/>
  <c r="Z20"/>
  <c r="Z43"/>
  <c r="Z37"/>
  <c r="V54"/>
  <c r="V57"/>
  <c r="V71"/>
  <c r="V49"/>
  <c r="V55"/>
  <c r="V28"/>
  <c r="V69"/>
  <c r="V64"/>
  <c r="V26"/>
  <c r="V25"/>
  <c r="V14"/>
  <c r="V53"/>
  <c r="V70"/>
  <c r="V27"/>
  <c r="V24"/>
  <c r="V65"/>
  <c r="V41"/>
  <c r="V29"/>
  <c r="V72"/>
  <c r="V68"/>
  <c r="V51"/>
  <c r="V73"/>
  <c r="V40"/>
  <c r="V56"/>
  <c r="V46"/>
  <c r="V34"/>
  <c r="V74"/>
  <c r="V22"/>
  <c r="V21"/>
  <c r="V67"/>
  <c r="V47"/>
  <c r="V35"/>
  <c r="V48"/>
  <c r="V60"/>
  <c r="V18"/>
  <c r="V23"/>
  <c r="V62"/>
  <c r="V11"/>
  <c r="V19"/>
  <c r="V42"/>
  <c r="V63"/>
  <c r="V45"/>
  <c r="V50"/>
  <c r="V36"/>
  <c r="V13"/>
  <c r="V52"/>
  <c r="V59"/>
  <c r="V32"/>
  <c r="V33"/>
  <c r="V30"/>
  <c r="V31"/>
  <c r="V58"/>
  <c r="V16"/>
  <c r="V17"/>
  <c r="V39"/>
  <c r="V66"/>
  <c r="V12"/>
  <c r="V44"/>
  <c r="V38"/>
  <c r="V15"/>
  <c r="V61"/>
  <c r="V20"/>
  <c r="V43"/>
  <c r="V37"/>
  <c r="R54"/>
  <c r="R57"/>
  <c r="R71"/>
  <c r="R49"/>
  <c r="R55"/>
  <c r="R28"/>
  <c r="R69"/>
  <c r="R64"/>
  <c r="R26"/>
  <c r="R25"/>
  <c r="R14"/>
  <c r="R53"/>
  <c r="R70"/>
  <c r="R27"/>
  <c r="R24"/>
  <c r="R65"/>
  <c r="R41"/>
  <c r="R29"/>
  <c r="R72"/>
  <c r="R68"/>
  <c r="R51"/>
  <c r="R73"/>
  <c r="R40"/>
  <c r="R56"/>
  <c r="R46"/>
  <c r="R34"/>
  <c r="R74"/>
  <c r="R22"/>
  <c r="R21"/>
  <c r="R67"/>
  <c r="R47"/>
  <c r="R35"/>
  <c r="R48"/>
  <c r="R60"/>
  <c r="R18"/>
  <c r="R23"/>
  <c r="R62"/>
  <c r="R11"/>
  <c r="R19"/>
  <c r="R42"/>
  <c r="R63"/>
  <c r="R45"/>
  <c r="R50"/>
  <c r="R36"/>
  <c r="R13"/>
  <c r="R52"/>
  <c r="R59"/>
  <c r="R32"/>
  <c r="R33"/>
  <c r="R30"/>
  <c r="R31"/>
  <c r="R58"/>
  <c r="R16"/>
  <c r="R17"/>
  <c r="R39"/>
  <c r="R66"/>
  <c r="R12"/>
  <c r="R44"/>
  <c r="R38"/>
  <c r="R15"/>
  <c r="R61"/>
  <c r="R20"/>
  <c r="R43"/>
  <c r="R37"/>
  <c r="N54"/>
  <c r="N57"/>
  <c r="N71"/>
  <c r="N49"/>
  <c r="N55"/>
  <c r="N28"/>
  <c r="N69"/>
  <c r="N64"/>
  <c r="N26"/>
  <c r="N25"/>
  <c r="N14"/>
  <c r="N53"/>
  <c r="N70"/>
  <c r="N27"/>
  <c r="N24"/>
  <c r="N65"/>
  <c r="N41"/>
  <c r="N29"/>
  <c r="N72"/>
  <c r="N68"/>
  <c r="N51"/>
  <c r="N73"/>
  <c r="N40"/>
  <c r="N56"/>
  <c r="N46"/>
  <c r="N34"/>
  <c r="N74"/>
  <c r="N22"/>
  <c r="N21"/>
  <c r="N67"/>
  <c r="N47"/>
  <c r="N35"/>
  <c r="N48"/>
  <c r="N60"/>
  <c r="N18"/>
  <c r="N23"/>
  <c r="N62"/>
  <c r="N11"/>
  <c r="N19"/>
  <c r="N42"/>
  <c r="N63"/>
  <c r="N45"/>
  <c r="N50"/>
  <c r="N36"/>
  <c r="N13"/>
  <c r="N52"/>
  <c r="N59"/>
  <c r="N32"/>
  <c r="N33"/>
  <c r="N30"/>
  <c r="N31"/>
  <c r="N58"/>
  <c r="N16"/>
  <c r="N17"/>
  <c r="N39"/>
  <c r="N66"/>
  <c r="N12"/>
  <c r="N44"/>
  <c r="N38"/>
  <c r="N15"/>
  <c r="N61"/>
  <c r="N20"/>
  <c r="N43"/>
  <c r="N37"/>
  <c r="J54"/>
  <c r="J57"/>
  <c r="J71"/>
  <c r="J49"/>
  <c r="J55"/>
  <c r="J28"/>
  <c r="J69"/>
  <c r="J64"/>
  <c r="J26"/>
  <c r="J25"/>
  <c r="J14"/>
  <c r="J53"/>
  <c r="J70"/>
  <c r="J27"/>
  <c r="J24"/>
  <c r="J65"/>
  <c r="J41"/>
  <c r="J29"/>
  <c r="J72"/>
  <c r="J68"/>
  <c r="J51"/>
  <c r="J73"/>
  <c r="J40"/>
  <c r="J56"/>
  <c r="J46"/>
  <c r="J34"/>
  <c r="J74"/>
  <c r="J22"/>
  <c r="J21"/>
  <c r="J67"/>
  <c r="J47"/>
  <c r="J35"/>
  <c r="J48"/>
  <c r="J60"/>
  <c r="J18"/>
  <c r="J23"/>
  <c r="J62"/>
  <c r="J11"/>
  <c r="J19"/>
  <c r="J42"/>
  <c r="J63"/>
  <c r="J45"/>
  <c r="J50"/>
  <c r="J36"/>
  <c r="J13"/>
  <c r="J52"/>
  <c r="J59"/>
  <c r="J32"/>
  <c r="J33"/>
  <c r="J30"/>
  <c r="J31"/>
  <c r="J58"/>
  <c r="J16"/>
  <c r="J17"/>
  <c r="J39"/>
  <c r="J66"/>
  <c r="J12"/>
  <c r="J44"/>
  <c r="J38"/>
  <c r="J15"/>
  <c r="J61"/>
  <c r="J20"/>
  <c r="J43"/>
  <c r="J37"/>
  <c r="F54"/>
  <c r="F57"/>
  <c r="F71"/>
  <c r="F49"/>
  <c r="F55"/>
  <c r="F28"/>
  <c r="F69"/>
  <c r="F64"/>
  <c r="F26"/>
  <c r="F25"/>
  <c r="F14"/>
  <c r="F53"/>
  <c r="F70"/>
  <c r="F27"/>
  <c r="F24"/>
  <c r="F65"/>
  <c r="F41"/>
  <c r="F29"/>
  <c r="F72"/>
  <c r="F68"/>
  <c r="F51"/>
  <c r="F73"/>
  <c r="F40"/>
  <c r="F56"/>
  <c r="F46"/>
  <c r="F34"/>
  <c r="F74"/>
  <c r="F22"/>
  <c r="F21"/>
  <c r="F67"/>
  <c r="F47"/>
  <c r="F35"/>
  <c r="F48"/>
  <c r="F60"/>
  <c r="F18"/>
  <c r="F23"/>
  <c r="F62"/>
  <c r="F11"/>
  <c r="F19"/>
  <c r="F42"/>
  <c r="F63"/>
  <c r="F45"/>
  <c r="F50"/>
  <c r="F36"/>
  <c r="F13"/>
  <c r="F52"/>
  <c r="F59"/>
  <c r="F32"/>
  <c r="F33"/>
  <c r="F30"/>
  <c r="F31"/>
  <c r="F58"/>
  <c r="F16"/>
  <c r="F17"/>
  <c r="F39"/>
  <c r="F66"/>
  <c r="F12"/>
  <c r="F44"/>
  <c r="F38"/>
  <c r="F15"/>
  <c r="F61"/>
  <c r="F20"/>
  <c r="F43"/>
  <c r="F37"/>
  <c r="Y81"/>
  <c r="X80"/>
  <c r="U81"/>
  <c r="T80"/>
  <c r="D80"/>
  <c r="H80"/>
  <c r="L80"/>
  <c r="P80"/>
  <c r="E81"/>
  <c r="I81"/>
  <c r="M81"/>
  <c r="Q81"/>
  <c r="K75"/>
  <c r="AX74" l="1"/>
  <c r="AA75"/>
  <c r="AE13"/>
  <c r="AE69"/>
  <c r="AP30"/>
  <c r="AT30"/>
  <c r="AE55"/>
  <c r="AX30"/>
  <c r="AL41"/>
  <c r="AE53"/>
  <c r="AE72"/>
  <c r="BB41"/>
  <c r="BB71"/>
  <c r="AE43"/>
  <c r="AE12"/>
  <c r="AE17"/>
  <c r="AL51"/>
  <c r="AE70"/>
  <c r="AE34"/>
  <c r="AP51"/>
  <c r="AP69"/>
  <c r="AT69"/>
  <c r="AX51"/>
  <c r="AX69"/>
  <c r="BB51"/>
  <c r="BB69"/>
  <c r="BB67"/>
  <c r="AE49"/>
  <c r="BB31"/>
  <c r="BB30"/>
  <c r="AP41"/>
  <c r="AL30"/>
  <c r="AE31"/>
  <c r="AE30"/>
  <c r="AE18"/>
  <c r="AE29"/>
  <c r="AE56"/>
  <c r="AE58"/>
  <c r="AP67"/>
  <c r="AE16"/>
  <c r="BB37"/>
  <c r="BB52"/>
  <c r="AX41"/>
  <c r="AX67"/>
  <c r="AX46"/>
  <c r="AT41"/>
  <c r="AT46"/>
  <c r="AT67"/>
  <c r="AP46"/>
  <c r="AL46"/>
  <c r="AX61"/>
  <c r="AL23"/>
  <c r="AL43"/>
  <c r="AP60"/>
  <c r="AP23"/>
  <c r="AT60"/>
  <c r="AT23"/>
  <c r="AX60"/>
  <c r="AX23"/>
  <c r="AL31"/>
  <c r="AP31"/>
  <c r="AT31"/>
  <c r="AX31"/>
  <c r="AL70"/>
  <c r="AP70"/>
  <c r="AP61"/>
  <c r="AT70"/>
  <c r="AX70"/>
  <c r="BB70"/>
  <c r="AP43"/>
  <c r="AT43"/>
  <c r="AX43"/>
  <c r="BB46"/>
  <c r="AL35"/>
  <c r="AL52"/>
  <c r="AP35"/>
  <c r="AP52"/>
  <c r="AT35"/>
  <c r="AT52"/>
  <c r="AX35"/>
  <c r="BB35"/>
  <c r="AF59"/>
  <c r="AF73"/>
  <c r="AF17"/>
  <c r="AF71"/>
  <c r="AF39"/>
  <c r="AF68"/>
  <c r="AF53"/>
  <c r="AF19"/>
  <c r="AF48"/>
  <c r="AF45"/>
  <c r="AF24"/>
  <c r="AF30"/>
  <c r="AF64"/>
  <c r="AF74"/>
  <c r="AF42"/>
  <c r="AF20"/>
  <c r="AP37"/>
  <c r="AT37"/>
  <c r="AL64"/>
  <c r="AL12"/>
  <c r="AL66"/>
  <c r="AP64"/>
  <c r="AP12"/>
  <c r="AP66"/>
  <c r="AT64"/>
  <c r="AT12"/>
  <c r="AT66"/>
  <c r="AX52"/>
  <c r="BB64"/>
  <c r="BB12"/>
  <c r="BB66"/>
  <c r="AE11"/>
  <c r="AE26"/>
  <c r="AE66"/>
  <c r="AE24"/>
  <c r="AE46"/>
  <c r="AE51"/>
  <c r="AE45"/>
  <c r="AE20"/>
  <c r="AE73"/>
  <c r="AL71"/>
  <c r="AP71"/>
  <c r="AP73"/>
  <c r="AT71"/>
  <c r="AT73"/>
  <c r="AX68"/>
  <c r="AX63"/>
  <c r="BB73"/>
  <c r="BB48"/>
  <c r="BB61"/>
  <c r="BB43"/>
  <c r="AF65"/>
  <c r="AG20" s="1"/>
  <c r="AF61"/>
  <c r="AF54"/>
  <c r="AF36"/>
  <c r="AF23"/>
  <c r="AF25"/>
  <c r="AF49"/>
  <c r="AF72"/>
  <c r="AF60"/>
  <c r="AF62"/>
  <c r="AF32"/>
  <c r="AF56"/>
  <c r="AF21"/>
  <c r="AF44"/>
  <c r="AF50"/>
  <c r="AF22"/>
  <c r="BB68"/>
  <c r="BB63"/>
  <c r="AB80"/>
  <c r="AF27"/>
  <c r="AX64"/>
  <c r="AX12"/>
  <c r="AX66"/>
  <c r="AE25"/>
  <c r="AX71"/>
  <c r="AX73"/>
  <c r="AT61"/>
  <c r="AT68"/>
  <c r="AE22"/>
  <c r="AL45"/>
  <c r="AE63"/>
  <c r="AL61"/>
  <c r="AL65"/>
  <c r="AL50"/>
  <c r="AL20"/>
  <c r="AL15"/>
  <c r="AP22"/>
  <c r="AP65"/>
  <c r="AP50"/>
  <c r="AP38"/>
  <c r="AP20"/>
  <c r="AP15"/>
  <c r="AT22"/>
  <c r="AT65"/>
  <c r="AT50"/>
  <c r="AT38"/>
  <c r="AT20"/>
  <c r="AT15"/>
  <c r="AX22"/>
  <c r="AX65"/>
  <c r="AX50"/>
  <c r="AX38"/>
  <c r="AX20"/>
  <c r="AX15"/>
  <c r="BB22"/>
  <c r="BB65"/>
  <c r="BB50"/>
  <c r="BB38"/>
  <c r="BB20"/>
  <c r="BB15"/>
  <c r="AL57"/>
  <c r="AL34"/>
  <c r="AL33"/>
  <c r="AL24"/>
  <c r="AL32"/>
  <c r="AP45"/>
  <c r="AP57"/>
  <c r="AP34"/>
  <c r="AP33"/>
  <c r="AP32"/>
  <c r="AT45"/>
  <c r="AT57"/>
  <c r="AT33"/>
  <c r="AT32"/>
  <c r="AX57"/>
  <c r="AX33"/>
  <c r="AX32"/>
  <c r="BB57"/>
  <c r="BB33"/>
  <c r="BB32"/>
  <c r="AL73"/>
  <c r="AL48"/>
  <c r="AP48"/>
  <c r="AT48"/>
  <c r="AX48"/>
  <c r="AE23"/>
  <c r="AE32"/>
  <c r="AE59"/>
  <c r="AL18"/>
  <c r="AL55"/>
  <c r="AL11"/>
  <c r="AP47"/>
  <c r="AP18"/>
  <c r="AP39"/>
  <c r="AP55"/>
  <c r="AP11"/>
  <c r="AT47"/>
  <c r="AT18"/>
  <c r="AT39"/>
  <c r="AT55"/>
  <c r="AT11"/>
  <c r="AX47"/>
  <c r="AX18"/>
  <c r="AX39"/>
  <c r="AX55"/>
  <c r="AX11"/>
  <c r="BB47"/>
  <c r="BB18"/>
  <c r="BB39"/>
  <c r="BB55"/>
  <c r="BB11"/>
  <c r="AE19"/>
  <c r="AL19"/>
  <c r="AL28"/>
  <c r="AL14"/>
  <c r="AL25"/>
  <c r="AL58"/>
  <c r="AL62"/>
  <c r="AL17"/>
  <c r="AP19"/>
  <c r="AP21"/>
  <c r="AP28"/>
  <c r="AP14"/>
  <c r="AP25"/>
  <c r="AP58"/>
  <c r="AP62"/>
  <c r="AP17"/>
  <c r="AT19"/>
  <c r="AT21"/>
  <c r="AT28"/>
  <c r="AT14"/>
  <c r="AT25"/>
  <c r="AT58"/>
  <c r="AT62"/>
  <c r="AT17"/>
  <c r="AX19"/>
  <c r="AX21"/>
  <c r="AX28"/>
  <c r="AX14"/>
  <c r="AX25"/>
  <c r="AX58"/>
  <c r="AX62"/>
  <c r="AX17"/>
  <c r="BB19"/>
  <c r="BB21"/>
  <c r="BB28"/>
  <c r="BB60"/>
  <c r="BB23"/>
  <c r="BB14"/>
  <c r="BB25"/>
  <c r="BB58"/>
  <c r="BB62"/>
  <c r="BB17"/>
  <c r="AL26"/>
  <c r="AL40"/>
  <c r="AL56"/>
  <c r="AL36"/>
  <c r="AL59"/>
  <c r="AP26"/>
  <c r="AP40"/>
  <c r="AP56"/>
  <c r="AP36"/>
  <c r="AP59"/>
  <c r="AP24"/>
  <c r="AT26"/>
  <c r="AT40"/>
  <c r="AT56"/>
  <c r="AT34"/>
  <c r="AT36"/>
  <c r="AT59"/>
  <c r="AT24"/>
  <c r="AX26"/>
  <c r="AX40"/>
  <c r="AX56"/>
  <c r="AX45"/>
  <c r="AX34"/>
  <c r="AX36"/>
  <c r="AX59"/>
  <c r="AX24"/>
  <c r="BB26"/>
  <c r="BB40"/>
  <c r="BB56"/>
  <c r="BB45"/>
  <c r="BB34"/>
  <c r="BB36"/>
  <c r="BB59"/>
  <c r="BB24"/>
  <c r="AF51"/>
  <c r="AF57"/>
  <c r="AF46"/>
  <c r="AG39" s="1"/>
  <c r="AF33"/>
  <c r="AF52"/>
  <c r="AF18"/>
  <c r="AF40"/>
  <c r="AL13"/>
  <c r="AL27"/>
  <c r="AL44"/>
  <c r="AL16"/>
  <c r="AL68"/>
  <c r="AL72"/>
  <c r="AL63"/>
  <c r="AL54"/>
  <c r="AL29"/>
  <c r="AL53"/>
  <c r="AL49"/>
  <c r="AP13"/>
  <c r="AP27"/>
  <c r="AP44"/>
  <c r="AP16"/>
  <c r="AP68"/>
  <c r="AP72"/>
  <c r="AP63"/>
  <c r="AP54"/>
  <c r="AP29"/>
  <c r="AP53"/>
  <c r="AP42"/>
  <c r="AP49"/>
  <c r="AT13"/>
  <c r="AT27"/>
  <c r="AT44"/>
  <c r="AT16"/>
  <c r="AT72"/>
  <c r="AT63"/>
  <c r="AT54"/>
  <c r="AT29"/>
  <c r="AT53"/>
  <c r="AT42"/>
  <c r="AT49"/>
  <c r="AX13"/>
  <c r="AX27"/>
  <c r="AX44"/>
  <c r="AX16"/>
  <c r="AX72"/>
  <c r="AX54"/>
  <c r="AX29"/>
  <c r="AX53"/>
  <c r="AX42"/>
  <c r="AX49"/>
  <c r="BB13"/>
  <c r="BB27"/>
  <c r="BB44"/>
  <c r="BB16"/>
  <c r="BB72"/>
  <c r="BB54"/>
  <c r="BB29"/>
  <c r="BB53"/>
  <c r="BB42"/>
  <c r="BB49"/>
  <c r="N82"/>
  <c r="Z82"/>
  <c r="AC81"/>
  <c r="AY77"/>
  <c r="F82"/>
  <c r="W75"/>
  <c r="AE35"/>
  <c r="AE40"/>
  <c r="AI77"/>
  <c r="AF14"/>
  <c r="AF67"/>
  <c r="AF28"/>
  <c r="AF58"/>
  <c r="AF16"/>
  <c r="AF55"/>
  <c r="AF38"/>
  <c r="AF63"/>
  <c r="AF66"/>
  <c r="AF15"/>
  <c r="AF43"/>
  <c r="AG42" s="1"/>
  <c r="AF37"/>
  <c r="AF12"/>
  <c r="AF70"/>
  <c r="AF35"/>
  <c r="AF34"/>
  <c r="AF69"/>
  <c r="AG16" s="1"/>
  <c r="AF41"/>
  <c r="AF13"/>
  <c r="AG72" s="1"/>
  <c r="AF11"/>
  <c r="AF29"/>
  <c r="AF31"/>
  <c r="AG54" s="1"/>
  <c r="AF26"/>
  <c r="AF47"/>
  <c r="S75"/>
  <c r="AE54"/>
  <c r="AE42"/>
  <c r="AE27"/>
  <c r="G75"/>
  <c r="J82"/>
  <c r="AQ79"/>
  <c r="M79" s="1"/>
  <c r="AU79"/>
  <c r="Q79" s="1"/>
  <c r="V82"/>
  <c r="BC79"/>
  <c r="Y79" s="1"/>
  <c r="AE39"/>
  <c r="AE67"/>
  <c r="AE44"/>
  <c r="AE21"/>
  <c r="R82"/>
  <c r="AE65"/>
  <c r="AE60"/>
  <c r="AE28"/>
  <c r="AE68"/>
  <c r="AE37"/>
  <c r="AE47"/>
  <c r="O75"/>
  <c r="AL21"/>
  <c r="AL22"/>
  <c r="AL37"/>
  <c r="AL38"/>
  <c r="AL39"/>
  <c r="AL42"/>
  <c r="AL47"/>
  <c r="AT51"/>
  <c r="AL60"/>
  <c r="AL67"/>
  <c r="AL69"/>
  <c r="AL74"/>
  <c r="AY79"/>
  <c r="U79" s="1"/>
  <c r="AM79"/>
  <c r="I79" s="1"/>
  <c r="BC77"/>
  <c r="AU77"/>
  <c r="AE57"/>
  <c r="AE41"/>
  <c r="AI79"/>
  <c r="E79" s="1"/>
  <c r="AQ77"/>
  <c r="AE48"/>
  <c r="AE50"/>
  <c r="AE74"/>
  <c r="AG15" l="1"/>
  <c r="AG59"/>
  <c r="AG48"/>
  <c r="AD48" s="1"/>
  <c r="AG44"/>
  <c r="AD44" s="1"/>
  <c r="AG50"/>
  <c r="AG74"/>
  <c r="AG73"/>
  <c r="AG45"/>
  <c r="AD45" s="1"/>
  <c r="AG51"/>
  <c r="AD51" s="1"/>
  <c r="AG22"/>
  <c r="AG27"/>
  <c r="AD27" s="1"/>
  <c r="AG64"/>
  <c r="AG25"/>
  <c r="AD25" s="1"/>
  <c r="AG57"/>
  <c r="AD57" s="1"/>
  <c r="AG38"/>
  <c r="AD38" s="1"/>
  <c r="AG56"/>
  <c r="AD56" s="1"/>
  <c r="AG19"/>
  <c r="AD19" s="1"/>
  <c r="AG71"/>
  <c r="AD71" s="1"/>
  <c r="AG23"/>
  <c r="AG24"/>
  <c r="AD24" s="1"/>
  <c r="AD72"/>
  <c r="AG30"/>
  <c r="AG18"/>
  <c r="AD18" s="1"/>
  <c r="AG52"/>
  <c r="AG53"/>
  <c r="AD53" s="1"/>
  <c r="AG36"/>
  <c r="AG17"/>
  <c r="AD17" s="1"/>
  <c r="AG67"/>
  <c r="AD67" s="1"/>
  <c r="AG28"/>
  <c r="AD28" s="1"/>
  <c r="AG62"/>
  <c r="AD62" s="1"/>
  <c r="AG65"/>
  <c r="AD65" s="1"/>
  <c r="AG55"/>
  <c r="AD55" s="1"/>
  <c r="AG66"/>
  <c r="AD66" s="1"/>
  <c r="AG14"/>
  <c r="AD14" s="1"/>
  <c r="AG69"/>
  <c r="AD69" s="1"/>
  <c r="AG41"/>
  <c r="AD41" s="1"/>
  <c r="AG60"/>
  <c r="AG21"/>
  <c r="AG37"/>
  <c r="AD37" s="1"/>
  <c r="AG46"/>
  <c r="AD46" s="1"/>
  <c r="AG26"/>
  <c r="AD26" s="1"/>
  <c r="AG70"/>
  <c r="AD15" s="1"/>
  <c r="AG35"/>
  <c r="AD35" s="1"/>
  <c r="AG31"/>
  <c r="AD31" s="1"/>
  <c r="AG11"/>
  <c r="AD11" s="1"/>
  <c r="AG40"/>
  <c r="AD40" s="1"/>
  <c r="AG12"/>
  <c r="AD12" s="1"/>
  <c r="AG47"/>
  <c r="AD47" s="1"/>
  <c r="AG33"/>
  <c r="AD33" s="1"/>
  <c r="AG34"/>
  <c r="AD34" s="1"/>
  <c r="AG58"/>
  <c r="AD58" s="1"/>
  <c r="AG63"/>
  <c r="AD63" s="1"/>
  <c r="AG29"/>
  <c r="AD29" s="1"/>
  <c r="AG13"/>
  <c r="AD13" s="1"/>
  <c r="AG49"/>
  <c r="AG43"/>
  <c r="AD43" s="1"/>
  <c r="AG61"/>
  <c r="AD61" s="1"/>
  <c r="AG32"/>
  <c r="AD32" s="1"/>
  <c r="AG68"/>
  <c r="AD68" s="1"/>
  <c r="AD52"/>
  <c r="AD59"/>
  <c r="AD16"/>
  <c r="AD73"/>
  <c r="AD74"/>
  <c r="AD30"/>
  <c r="AD54"/>
  <c r="Y83"/>
  <c r="Q83"/>
  <c r="M83"/>
  <c r="U83"/>
  <c r="AT77"/>
  <c r="AT79"/>
  <c r="P79" s="1"/>
  <c r="AX79"/>
  <c r="T79" s="1"/>
  <c r="AX77"/>
  <c r="BB77"/>
  <c r="BB79"/>
  <c r="X79" s="1"/>
  <c r="E83"/>
  <c r="AL77"/>
  <c r="AL79"/>
  <c r="H79" s="1"/>
  <c r="AP79"/>
  <c r="L79" s="1"/>
  <c r="AP77"/>
  <c r="I83"/>
  <c r="AD64" l="1"/>
  <c r="AD70"/>
  <c r="AD36"/>
  <c r="AD21"/>
  <c r="AD49"/>
  <c r="AD22"/>
  <c r="AD39"/>
  <c r="AD23"/>
  <c r="AD60"/>
  <c r="AD50"/>
  <c r="AD42"/>
  <c r="AD20"/>
  <c r="AH79"/>
  <c r="D79" s="1"/>
  <c r="AH77"/>
  <c r="H83"/>
  <c r="L83"/>
  <c r="X83"/>
  <c r="P83"/>
  <c r="T83"/>
  <c r="D83" l="1"/>
</calcChain>
</file>

<file path=xl/comments1.xml><?xml version="1.0" encoding="utf-8"?>
<comments xmlns="http://schemas.openxmlformats.org/spreadsheetml/2006/main">
  <authors>
    <author>kstaattelus.net</author>
  </authors>
  <commentList>
    <comment ref="AI2" authorId="0">
      <text>
        <r>
          <rPr>
            <sz val="24"/>
            <color indexed="10"/>
            <rFont val="Tahoma"/>
            <family val="2"/>
          </rPr>
          <t xml:space="preserve">Always make sure you protect the spreadsheet before </t>
        </r>
        <r>
          <rPr>
            <sz val="28"/>
            <color indexed="10"/>
            <rFont val="Tahoma"/>
            <family val="2"/>
          </rPr>
          <t xml:space="preserve">you </t>
        </r>
        <r>
          <rPr>
            <sz val="24"/>
            <color indexed="10"/>
            <rFont val="Tahoma"/>
            <family val="2"/>
          </rPr>
          <t>enter numbers. The BOX between PROTECT and UNPROTECT must be RED. If you type into a PROTECTED cell back space to replace the formula Instructions Below</t>
        </r>
        <r>
          <rPr>
            <sz val="28"/>
            <color indexed="10"/>
            <rFont val="Tahoma"/>
            <family val="2"/>
          </rPr>
          <t xml:space="preserve">                                    
</t>
        </r>
      </text>
    </comment>
  </commentList>
</comments>
</file>

<file path=xl/sharedStrings.xml><?xml version="1.0" encoding="utf-8"?>
<sst xmlns="http://schemas.openxmlformats.org/spreadsheetml/2006/main" count="373" uniqueCount="236">
  <si>
    <t>#</t>
  </si>
  <si>
    <t>Won</t>
  </si>
  <si>
    <t>Lost</t>
  </si>
  <si>
    <t>Points</t>
  </si>
  <si>
    <t>Win</t>
  </si>
  <si>
    <t>Game # 1</t>
  </si>
  <si>
    <t>Plus</t>
  </si>
  <si>
    <t xml:space="preserve">   Points</t>
  </si>
  <si>
    <t>Game # 4</t>
  </si>
  <si>
    <t>Game # 3</t>
  </si>
  <si>
    <t>Game # 2</t>
  </si>
  <si>
    <t>PW</t>
  </si>
  <si>
    <t>PW+PL</t>
  </si>
  <si>
    <t>PTS</t>
  </si>
  <si>
    <t xml:space="preserve">       SKIP</t>
  </si>
  <si>
    <t>game 1</t>
  </si>
  <si>
    <t>game 2</t>
  </si>
  <si>
    <t>game 3</t>
  </si>
  <si>
    <t>game 4</t>
  </si>
  <si>
    <t>total points</t>
  </si>
  <si>
    <t>a red # in any box in this row indicates an error</t>
  </si>
  <si>
    <t xml:space="preserve">          # of games each round</t>
  </si>
  <si>
    <t xml:space="preserve">                      Total points won</t>
  </si>
  <si>
    <t xml:space="preserve">                        Total points lost</t>
  </si>
  <si>
    <t xml:space="preserve">                       Total win points</t>
  </si>
  <si>
    <t xml:space="preserve">EVENT SUMMARY           </t>
  </si>
  <si>
    <t>OR  A BYE</t>
  </si>
  <si>
    <t>Game # 5</t>
  </si>
  <si>
    <t>Game # 6</t>
  </si>
  <si>
    <t>3 Win Pts.</t>
  </si>
  <si>
    <t xml:space="preserve">The numbers in the above yellow areas are to be used for when a team has a BYE game in that round. </t>
  </si>
  <si>
    <t>Here is what you need to do:</t>
  </si>
  <si>
    <t>average winning/losing score</t>
  </si>
  <si>
    <t>Good</t>
  </si>
  <si>
    <t>Rink Assignments may need to be checked</t>
  </si>
  <si>
    <t xml:space="preserve">    2018 Thomson - Zivec Open Pairs</t>
  </si>
  <si>
    <t>Check out ok Jan29th 2018</t>
  </si>
  <si>
    <t>Championship Flight</t>
  </si>
  <si>
    <t>RINK</t>
  </si>
  <si>
    <t>loser to201</t>
  </si>
  <si>
    <t>loser to 204</t>
  </si>
  <si>
    <t>loser to 201</t>
  </si>
  <si>
    <t>Champion</t>
  </si>
  <si>
    <t>2nd place</t>
  </si>
  <si>
    <t>loser to 202</t>
  </si>
  <si>
    <t>3rd place</t>
  </si>
  <si>
    <t>4th place</t>
  </si>
  <si>
    <t>201            loser out</t>
  </si>
  <si>
    <t>2nd flight</t>
  </si>
  <si>
    <t>2nd flight 1st</t>
  </si>
  <si>
    <t xml:space="preserve"> 2nd flight 2nd</t>
  </si>
  <si>
    <t>202          loser out</t>
  </si>
  <si>
    <t>3rd Flight</t>
  </si>
  <si>
    <t>loser to 301</t>
  </si>
  <si>
    <t>loser out</t>
  </si>
  <si>
    <t>3rd flight 1st</t>
  </si>
  <si>
    <t>3rd flight 2nd</t>
  </si>
  <si>
    <t>loser to 302</t>
  </si>
  <si>
    <t>301      loser out</t>
  </si>
  <si>
    <t>challenge</t>
  </si>
  <si>
    <t>3rd fl</t>
  </si>
  <si>
    <t>winner</t>
  </si>
  <si>
    <t>302      loser out</t>
  </si>
  <si>
    <t>4th Flight</t>
  </si>
  <si>
    <t>loser to 401</t>
  </si>
  <si>
    <t>4th fl 1st</t>
  </si>
  <si>
    <t>4th fl 2nd</t>
  </si>
  <si>
    <t>loser to 402</t>
  </si>
  <si>
    <t>401       loser out</t>
  </si>
  <si>
    <t>4th fl</t>
  </si>
  <si>
    <t>402       loser out</t>
  </si>
  <si>
    <t>5th Flight</t>
  </si>
  <si>
    <t>loser to 501</t>
  </si>
  <si>
    <t>5th fl 1st</t>
  </si>
  <si>
    <t>5th fl 2nd</t>
  </si>
  <si>
    <t>loser to 502</t>
  </si>
  <si>
    <t>501         loser out</t>
  </si>
  <si>
    <t>5th fl</t>
  </si>
  <si>
    <t>502      loser out</t>
  </si>
  <si>
    <t>6th Flight</t>
  </si>
  <si>
    <t>6th fl 1st</t>
  </si>
  <si>
    <t>6th fl 2nd</t>
  </si>
  <si>
    <t>Fall</t>
  </si>
  <si>
    <t>Klubberud</t>
  </si>
  <si>
    <t xml:space="preserve">Bezanson </t>
  </si>
  <si>
    <t>Brault</t>
  </si>
  <si>
    <t>Davis</t>
  </si>
  <si>
    <t>Herbert</t>
  </si>
  <si>
    <t>Adams</t>
  </si>
  <si>
    <t>Shaner</t>
  </si>
  <si>
    <t>Roney</t>
  </si>
  <si>
    <t>Callum</t>
  </si>
  <si>
    <t>Hitchcock</t>
  </si>
  <si>
    <t>VanBastelaere</t>
  </si>
  <si>
    <t>Duvall</t>
  </si>
  <si>
    <t>Friedman</t>
  </si>
  <si>
    <t>Rollick</t>
  </si>
  <si>
    <t>Filipiak</t>
  </si>
  <si>
    <t>Nelson</t>
  </si>
  <si>
    <t>Perry</t>
  </si>
  <si>
    <t>Douglas</t>
  </si>
  <si>
    <t>Foxhall</t>
  </si>
  <si>
    <t>Smalluk</t>
  </si>
  <si>
    <t>Llewellyn</t>
  </si>
  <si>
    <t>Behncke</t>
  </si>
  <si>
    <t>Fladung</t>
  </si>
  <si>
    <t>Wolterman</t>
  </si>
  <si>
    <t>Strueby</t>
  </si>
  <si>
    <t>Covell</t>
  </si>
  <si>
    <t>Roliz M</t>
  </si>
  <si>
    <t>Wagner</t>
  </si>
  <si>
    <t>Gardner</t>
  </si>
  <si>
    <t>Roth</t>
  </si>
  <si>
    <t>Jackson</t>
  </si>
  <si>
    <t>Birkinshaw</t>
  </si>
  <si>
    <t>Broad</t>
  </si>
  <si>
    <t>Dusablon</t>
  </si>
  <si>
    <t>Roliz</t>
  </si>
  <si>
    <t>Kidd</t>
  </si>
  <si>
    <t>Ruggles</t>
  </si>
  <si>
    <t>Wagers</t>
  </si>
  <si>
    <t>Anast</t>
  </si>
  <si>
    <t>Woods</t>
  </si>
  <si>
    <t>Jones</t>
  </si>
  <si>
    <t>Carson</t>
  </si>
  <si>
    <t>Matyskiela</t>
  </si>
  <si>
    <t>Hollingsworth</t>
  </si>
  <si>
    <t>Watson</t>
  </si>
  <si>
    <t>Brown</t>
  </si>
  <si>
    <t>Smith</t>
  </si>
  <si>
    <t>Duff</t>
  </si>
  <si>
    <t>Cloud</t>
  </si>
  <si>
    <t>Johnson</t>
  </si>
  <si>
    <t>Foley</t>
  </si>
  <si>
    <t>Banares</t>
  </si>
  <si>
    <t>Wright</t>
  </si>
  <si>
    <t>Gary</t>
  </si>
  <si>
    <t>White</t>
  </si>
  <si>
    <t>Enockson</t>
  </si>
  <si>
    <t>Downs</t>
  </si>
  <si>
    <t>Fair</t>
  </si>
  <si>
    <t xml:space="preserve">Luke </t>
  </si>
  <si>
    <t>7th Flight</t>
  </si>
  <si>
    <t>7th fl 1st</t>
  </si>
  <si>
    <t>7th fl 2nd</t>
  </si>
  <si>
    <t>Moss</t>
  </si>
  <si>
    <t>Wall</t>
  </si>
  <si>
    <t>Frazer</t>
  </si>
  <si>
    <t>for each group of 8 here's the bracket</t>
  </si>
  <si>
    <t>Hopefully when players drew cards before the start of play, the Team #s were recorded. When someone forgets to put there name on the card you have a way to identify them.</t>
  </si>
  <si>
    <t xml:space="preserve"> If you are using more then 1 GREEN{each green will be a group that only plays each other) separate the score cards by the green. Enter the 1st group(team # 1 to 12 or whatever).</t>
  </si>
  <si>
    <t xml:space="preserve"> Now check the RED BOXES at the bottom of the spreadsheet. If there is a number there it indicates an error in the numbers.</t>
  </si>
  <si>
    <t>It can be scorecards didn't record the correct score or they didn't get copied on the scoresheet correctly.</t>
  </si>
  <si>
    <t>Resolve the problem. Then enter the next green(team 13 to 26 for example). Again see if there's a number in any of the red boxes.</t>
  </si>
  <si>
    <t>If so resolve the problem and continue. A lot of time can be wasted if 2 or more groups are entered before checking for errors.</t>
  </si>
  <si>
    <t xml:space="preserve"> If there was a bye, you will need to enter the average score.  Let's say it was 7 to 3. Now at the bottom of that same column enter the same score but enter it  3 to 7. </t>
  </si>
  <si>
    <t>dotted lines show the page breaks</t>
  </si>
  <si>
    <t>To see the page breaks better</t>
  </si>
  <si>
    <t>go to VIEW/PAGE BREAK PREVIEW  above</t>
  </si>
  <si>
    <t>Formulas are in all the cells for the team name in the first game</t>
  </si>
  <si>
    <t>When you do a xfer to flights on the scoresheets it places the teams</t>
  </si>
  <si>
    <t>in the proper position on this sheet.</t>
  </si>
  <si>
    <t>Challenge flights allow 2 games minimum for all on last day</t>
  </si>
  <si>
    <t>Good Practices</t>
  </si>
  <si>
    <t>Note how in champ flt, each 2nd game uses a rink used from the other half of the bracket</t>
  </si>
  <si>
    <t xml:space="preserve"> the top 4 teams only used 4 rinks for the 1st 2 games, 10,11,14,15. it's easy to find a good rink for champ game and 3rd/4th</t>
  </si>
  <si>
    <t>To delete lines, highlight a box which has all the lines you want to delete</t>
  </si>
  <si>
    <t>Put the cursor in a cell for 1 corner of the box</t>
  </si>
  <si>
    <t>while holding the cursor down slide slide your finger to create a box</t>
  </si>
  <si>
    <t>right click format cells/border/none</t>
  </si>
  <si>
    <t>If green 1 is the better one, subtract 8 for rinks 9 to 16 and add 8 to rinks 1 to 8</t>
  </si>
  <si>
    <t xml:space="preserve">    Change the rink #s as needed.</t>
  </si>
  <si>
    <t>don't use end rinks for  flights 1, 2 &amp; 3</t>
  </si>
  <si>
    <t>Minimize changing greens for teams</t>
  </si>
  <si>
    <t>Never change the name of the tabs at the bottom because the macros refer to them by that name.</t>
  </si>
  <si>
    <t>Also be careful adding or deleting rows or columns because the macros could get messed up.</t>
  </si>
  <si>
    <t>Any thing else should be ok to add or change.</t>
  </si>
  <si>
    <t xml:space="preserve"> When you save a file do SAVE AS-select your desired folder AND be sure to select at the bottom EXCEL MACRO ENABLED FILE</t>
  </si>
  <si>
    <r>
      <t xml:space="preserve">If you get a warning anytime using a macro, choose </t>
    </r>
    <r>
      <rPr>
        <b/>
        <sz val="36"/>
        <rFont val="Arial"/>
        <family val="2"/>
      </rPr>
      <t>enable macro</t>
    </r>
    <r>
      <rPr>
        <sz val="36"/>
        <rFont val="Arial"/>
        <family val="2"/>
      </rPr>
      <t>.</t>
    </r>
  </si>
  <si>
    <t>If at any time you think you have a corrupt file, download a fresh copy from the website.</t>
  </si>
  <si>
    <t>Click on the Sh1(bw) tab below.</t>
  </si>
  <si>
    <r>
      <t xml:space="preserve">Make sure the file is saved as </t>
    </r>
    <r>
      <rPr>
        <b/>
        <sz val="14"/>
        <rFont val="Arial"/>
        <family val="2"/>
      </rPr>
      <t>Excel macro-enabled worksbook.</t>
    </r>
  </si>
  <si>
    <t>To check. Go to the colored microsoft symbol in the upper left corner.</t>
  </si>
  <si>
    <t>On the line below the file name it shows</t>
  </si>
  <si>
    <r>
      <rPr>
        <b/>
        <sz val="14"/>
        <rFont val="Arial"/>
        <family val="2"/>
      </rPr>
      <t>save as type</t>
    </r>
    <r>
      <rPr>
        <sz val="14"/>
        <rFont val="Arial"/>
        <family val="2"/>
      </rPr>
      <t xml:space="preserve">- It should indicate </t>
    </r>
    <r>
      <rPr>
        <b/>
        <sz val="14"/>
        <rFont val="Arial"/>
        <family val="2"/>
      </rPr>
      <t>Excel macro-enabled workbook</t>
    </r>
  </si>
  <si>
    <t>If it doesn't, click the down arrow at the right to display all the file type options.</t>
  </si>
  <si>
    <r>
      <t xml:space="preserve">Click on </t>
    </r>
    <r>
      <rPr>
        <b/>
        <sz val="14"/>
        <rFont val="Arial"/>
        <family val="2"/>
      </rPr>
      <t>Excel macro-enabled workbook</t>
    </r>
    <r>
      <rPr>
        <sz val="14"/>
        <rFont val="Arial"/>
        <family val="2"/>
      </rPr>
      <t xml:space="preserve"> and save in the folder you have selected above.</t>
    </r>
  </si>
  <si>
    <t>Macros are used. Macros let you do a series of strokes with 1 click.</t>
  </si>
  <si>
    <t>The macros "buttons" are the rectangular tabs at the top of the scoresheet.</t>
  </si>
  <si>
    <r>
      <t xml:space="preserve">The scoresheet should always be "protected". </t>
    </r>
    <r>
      <rPr>
        <sz val="14"/>
        <rFont val="Arial"/>
        <family val="2"/>
      </rPr>
      <t>That means certain cells which</t>
    </r>
  </si>
  <si>
    <t>contain formulas can't accidently be changed. Let's try some of them.</t>
  </si>
  <si>
    <r>
      <t xml:space="preserve">Click </t>
    </r>
    <r>
      <rPr>
        <b/>
        <sz val="14"/>
        <rFont val="Arial"/>
        <family val="2"/>
      </rPr>
      <t>protec</t>
    </r>
    <r>
      <rPr>
        <sz val="14"/>
        <rFont val="Arial"/>
        <family val="2"/>
      </rPr>
      <t>t and it turns red.</t>
    </r>
  </si>
  <si>
    <t>This is a good time to change the tournament name. The cell is accessable. Type in a name.</t>
  </si>
  <si>
    <r>
      <t xml:space="preserve">Click the </t>
    </r>
    <r>
      <rPr>
        <b/>
        <sz val="14"/>
        <rFont val="Arial"/>
        <family val="2"/>
      </rPr>
      <t>fill scores</t>
    </r>
    <r>
      <rPr>
        <sz val="14"/>
        <rFont val="Arial"/>
        <family val="2"/>
      </rPr>
      <t xml:space="preserve"> macro to add 64 teams and scores to play with.</t>
    </r>
  </si>
  <si>
    <t>But the program can handle it and doesn't care.</t>
  </si>
  <si>
    <t>It also calculates the fraction pts won/ (pts won +pts lost) as the 2nd tiebreak.</t>
  </si>
  <si>
    <r>
      <t xml:space="preserve">Click the </t>
    </r>
    <r>
      <rPr>
        <b/>
        <sz val="14"/>
        <rFont val="Arial"/>
        <family val="2"/>
      </rPr>
      <t>sort team names</t>
    </r>
    <r>
      <rPr>
        <sz val="14"/>
        <rFont val="Arial"/>
        <family val="2"/>
      </rPr>
      <t xml:space="preserve"> macro to put teams in alphabetical order.</t>
    </r>
  </si>
  <si>
    <t>Scroll down so only Teams 61,62,63 &amp; 64 are shown.</t>
  </si>
  <si>
    <t>Error checking</t>
  </si>
  <si>
    <t>These scores are ok, but let's put in an error. Change White's score from 58 to 55 in game 1.</t>
  </si>
  <si>
    <t>Notice an error appears  in the red box. In a real situation it would be necessary</t>
  </si>
  <si>
    <t>to go through all 64 scores and find the winning and losing scores that don't match.</t>
  </si>
  <si>
    <t xml:space="preserve">Let's say you have 34 teams. Typically that would be 17 rinks on 3 greens. </t>
  </si>
  <si>
    <t>There would be 3 groups of 10, 12 and 12 teams . Use the draw charts on this website and put each group</t>
  </si>
  <si>
    <t>on a different green.  When preparing to record the results, put the score cards in 3 piles 1-10, 11-22 and 23-34.</t>
  </si>
  <si>
    <t>The best way to input scores is to use the tab key rather than the enter key to go directly to the next cell.</t>
  </si>
  <si>
    <t>It's shown (always rounded off) in the yellow box.</t>
  </si>
  <si>
    <t>Notice there are no plus pts over 7 and with these fictional scores half</t>
  </si>
  <si>
    <t xml:space="preserve"> the teams have 12 win pts and half have 0. The 1st tiebreak column also shows mostly 7's for plus points.</t>
  </si>
  <si>
    <t>So the 2nd tiebreak comes into play. The scores show the program works when</t>
  </si>
  <si>
    <t>it's necessary to go to the 2nd tiebreak when sorting.</t>
  </si>
  <si>
    <t>Teams are also put in the correct position in the bracket for game 1 since formulas are in the bracket cells.</t>
  </si>
  <si>
    <t>To see how to create the rink assignments for the bracket sheet, download the</t>
  </si>
  <si>
    <r>
      <rPr>
        <b/>
        <sz val="14"/>
        <rFont val="Arial"/>
        <family val="2"/>
      </rPr>
      <t xml:space="preserve">rink template for flights sheet </t>
    </r>
    <r>
      <rPr>
        <sz val="14"/>
        <rFont val="Arial"/>
        <family val="2"/>
      </rPr>
      <t>file from the website.</t>
    </r>
  </si>
  <si>
    <t>Scoresheet exercise(PRINT THIS OUT TO BE EASIER TO FOLLOW)</t>
  </si>
  <si>
    <t>This information is available at www.bowlsaz.com</t>
  </si>
  <si>
    <r>
      <t xml:space="preserve">Click </t>
    </r>
    <r>
      <rPr>
        <b/>
        <sz val="14"/>
        <rFont val="Arial"/>
        <family val="2"/>
      </rPr>
      <t xml:space="preserve">file/save as. </t>
    </r>
    <r>
      <rPr>
        <sz val="14"/>
        <rFont val="Arial"/>
        <family val="2"/>
      </rPr>
      <t>Rename the file test- (for this exercise).</t>
    </r>
  </si>
  <si>
    <t>Now only cells to be used to input data are accessible. All others are protected and can't be altered.</t>
  </si>
  <si>
    <t>Granted 64 teams is not realistic and scores of 64 to 1 aren't either.</t>
  </si>
  <si>
    <t>That's not an easy task for 64 teams- not that you would ever have 64 teams.</t>
  </si>
  <si>
    <t>Each group only plays each other so the pts won and lost must match within a group.</t>
  </si>
  <si>
    <t>If there were any byes, do not enter those scores yet.</t>
  </si>
  <si>
    <t>Add scores for 11-22. If there are any errors they will be in the 11-22 group. Resolve errors.</t>
  </si>
  <si>
    <t>Add scores for 23-34. If there are any errors they will be in the 23-34 group. Resolve errors.</t>
  </si>
  <si>
    <r>
      <rPr>
        <b/>
        <sz val="14"/>
        <rFont val="Arial"/>
        <family val="2"/>
      </rPr>
      <t>Now to determine any bye scores</t>
    </r>
    <r>
      <rPr>
        <sz val="14"/>
        <rFont val="Arial"/>
        <family val="2"/>
      </rPr>
      <t>. Again scroll down to show only the last 4 teams and the cells below it.</t>
    </r>
  </si>
  <si>
    <t>The bye score for a team is the average winning and average losing score for the round that team had a bye.</t>
  </si>
  <si>
    <t>Add in the bye score in the scoresheet now. An error will now show in the red box but that's ok</t>
  </si>
  <si>
    <r>
      <t>Click</t>
    </r>
    <r>
      <rPr>
        <b/>
        <sz val="14"/>
        <rFont val="Arial"/>
        <family val="2"/>
      </rPr>
      <t xml:space="preserve"> sort team names</t>
    </r>
    <r>
      <rPr>
        <sz val="14"/>
        <rFont val="Arial"/>
        <family val="2"/>
      </rPr>
      <t xml:space="preserve"> macro. Now the teams are ready to sort in the standings.</t>
    </r>
  </si>
  <si>
    <r>
      <t xml:space="preserve">Next click the </t>
    </r>
    <r>
      <rPr>
        <b/>
        <sz val="14"/>
        <rFont val="Arial"/>
        <family val="2"/>
      </rPr>
      <t>sort pts</t>
    </r>
    <r>
      <rPr>
        <sz val="14"/>
        <rFont val="Arial"/>
        <family val="2"/>
      </rPr>
      <t xml:space="preserve"> macro. The=at sorts the teams in order.</t>
    </r>
  </si>
  <si>
    <r>
      <t xml:space="preserve">Click the </t>
    </r>
    <r>
      <rPr>
        <b/>
        <sz val="14"/>
        <rFont val="Arial"/>
        <family val="2"/>
      </rPr>
      <t>transfer 8 team flight</t>
    </r>
    <r>
      <rPr>
        <sz val="14"/>
        <rFont val="Arial"/>
        <family val="2"/>
      </rPr>
      <t xml:space="preserve"> macro. The teams are transferred to the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flights sheet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in order in col A.</t>
    </r>
  </si>
  <si>
    <t>Click the 2nd tab from the left at the bottom to see the flight sheet..</t>
  </si>
  <si>
    <r>
      <t>The protect/unprotect Macro button is green as unprotected when</t>
    </r>
    <r>
      <rPr>
        <b/>
        <sz val="14"/>
        <rFont val="Arial"/>
        <family val="2"/>
      </rPr>
      <t xml:space="preserve"> unprotect</t>
    </r>
    <r>
      <rPr>
        <sz val="14"/>
        <rFont val="Arial"/>
        <family val="2"/>
      </rPr>
      <t xml:space="preserve"> is clicked.</t>
    </r>
  </si>
  <si>
    <t>This scoresheet is set up for 3 pts for a win and 1 for a tie  &amp; +/- 10 plus points max each game as the 1st tiebreak.</t>
  </si>
  <si>
    <t>If there is a number in a red cell, there is an error in the scoring, the pts won and lost aren't equal.</t>
  </si>
  <si>
    <t>Then check for errors in the red boxes. Find any errors and resolve.</t>
  </si>
  <si>
    <t>Input only 1-10 cards 1st. This is a key point.</t>
  </si>
</sst>
</file>

<file path=xl/styles.xml><?xml version="1.0" encoding="utf-8"?>
<styleSheet xmlns="http://schemas.openxmlformats.org/spreadsheetml/2006/main">
  <numFmts count="1">
    <numFmt numFmtId="164" formatCode=".0000_);\(0.0000\)"/>
  </numFmts>
  <fonts count="90">
    <font>
      <sz val="10"/>
      <name val="Arial"/>
    </font>
    <font>
      <sz val="10"/>
      <name val="Arial"/>
      <family val="2"/>
    </font>
    <font>
      <b/>
      <sz val="72"/>
      <name val="Algerian"/>
      <family val="5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3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36"/>
      <color indexed="10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22"/>
      <color indexed="1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20"/>
      <color indexed="61"/>
      <name val="Arial"/>
      <family val="2"/>
    </font>
    <font>
      <b/>
      <sz val="20"/>
      <color indexed="53"/>
      <name val="Arial"/>
      <family val="2"/>
    </font>
    <font>
      <sz val="18"/>
      <name val="Arial"/>
      <family val="2"/>
    </font>
    <font>
      <b/>
      <u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26"/>
      <color indexed="10"/>
      <name val="Arial"/>
      <family val="2"/>
    </font>
    <font>
      <sz val="36"/>
      <color indexed="12"/>
      <name val="Arial"/>
      <family val="2"/>
    </font>
    <font>
      <b/>
      <sz val="18"/>
      <name val="Arial"/>
      <family val="2"/>
    </font>
    <font>
      <sz val="26"/>
      <color indexed="48"/>
      <name val="Arial"/>
      <family val="2"/>
    </font>
    <font>
      <sz val="36"/>
      <color indexed="15"/>
      <name val="Arial"/>
      <family val="2"/>
    </font>
    <font>
      <sz val="26"/>
      <color indexed="12"/>
      <name val="Arial"/>
      <family val="2"/>
    </font>
    <font>
      <sz val="26"/>
      <color indexed="8"/>
      <name val="Arial"/>
      <family val="2"/>
    </font>
    <font>
      <sz val="26"/>
      <color indexed="46"/>
      <name val="Arial"/>
      <family val="2"/>
    </font>
    <font>
      <sz val="24"/>
      <color indexed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u/>
      <sz val="28"/>
      <name val="Arial"/>
      <family val="2"/>
    </font>
    <font>
      <b/>
      <sz val="28"/>
      <color indexed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28"/>
      <color indexed="8"/>
      <name val="Arial"/>
      <family val="2"/>
    </font>
    <font>
      <sz val="28"/>
      <color indexed="10"/>
      <name val="Arial"/>
      <family val="2"/>
    </font>
    <font>
      <sz val="36"/>
      <color theme="0"/>
      <name val="Arial"/>
      <family val="2"/>
    </font>
    <font>
      <b/>
      <sz val="16"/>
      <name val="Arial"/>
      <family val="2"/>
    </font>
    <font>
      <sz val="26"/>
      <color theme="0"/>
      <name val="Arial"/>
      <family val="2"/>
    </font>
    <font>
      <b/>
      <sz val="26"/>
      <color rgb="FFFF0000"/>
      <name val="Arial"/>
      <family val="2"/>
    </font>
    <font>
      <sz val="36"/>
      <color rgb="FFFF0000"/>
      <name val="Algerian"/>
      <family val="5"/>
    </font>
    <font>
      <b/>
      <sz val="20"/>
      <color rgb="FFFF0000"/>
      <name val="Arial"/>
      <family val="2"/>
    </font>
    <font>
      <b/>
      <sz val="16"/>
      <color rgb="FF00CC00"/>
      <name val="Arial"/>
      <family val="2"/>
    </font>
    <font>
      <sz val="28"/>
      <color theme="1"/>
      <name val="Arial"/>
      <family val="2"/>
    </font>
    <font>
      <b/>
      <sz val="20"/>
      <color theme="1"/>
      <name val="Arial"/>
      <family val="2"/>
    </font>
    <font>
      <sz val="28"/>
      <color indexed="10"/>
      <name val="Tahoma"/>
      <family val="2"/>
    </font>
    <font>
      <b/>
      <sz val="24"/>
      <color rgb="FFFF0000"/>
      <name val="Arial"/>
      <family val="2"/>
    </font>
    <font>
      <b/>
      <sz val="28"/>
      <color rgb="FFFF0000"/>
      <name val="Arial"/>
      <family val="2"/>
    </font>
    <font>
      <sz val="55"/>
      <name val="Algerian"/>
      <family val="5"/>
    </font>
    <font>
      <sz val="24"/>
      <color rgb="FFFF0000"/>
      <name val="Arial"/>
      <family val="2"/>
    </font>
    <font>
      <sz val="24"/>
      <color indexed="10"/>
      <name val="Tahoma"/>
      <family val="2"/>
    </font>
    <font>
      <b/>
      <sz val="28"/>
      <color indexed="10"/>
      <name val="Arial"/>
      <family val="2"/>
    </font>
    <font>
      <b/>
      <sz val="16"/>
      <color indexed="10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indexed="12"/>
      <name val="Arial"/>
      <family val="2"/>
    </font>
    <font>
      <sz val="22"/>
      <color indexed="10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sz val="22"/>
      <color indexed="12"/>
      <name val="Arial"/>
      <family val="2"/>
    </font>
    <font>
      <b/>
      <u/>
      <sz val="22"/>
      <name val="Arial"/>
      <family val="2"/>
    </font>
    <font>
      <b/>
      <sz val="22"/>
      <color rgb="FF0000FF"/>
      <name val="Arial"/>
      <family val="2"/>
    </font>
    <font>
      <sz val="22"/>
      <color rgb="FF0000FF"/>
      <name val="Arial"/>
      <family val="2"/>
    </font>
    <font>
      <b/>
      <sz val="22"/>
      <color rgb="FFFF0000"/>
      <name val="Arial"/>
      <family val="2"/>
    </font>
    <font>
      <b/>
      <sz val="10"/>
      <color rgb="FF0000FF"/>
      <name val="Arial"/>
      <family val="2"/>
    </font>
    <font>
      <sz val="14"/>
      <name val="Arial"/>
      <family val="2"/>
    </font>
    <font>
      <sz val="28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28"/>
      <name val="Calibri"/>
      <family val="2"/>
      <scheme val="minor"/>
    </font>
    <font>
      <b/>
      <sz val="28"/>
      <color indexed="12"/>
      <name val="Arial"/>
      <family val="2"/>
    </font>
    <font>
      <sz val="28"/>
      <color indexed="12"/>
      <name val="Arial"/>
      <family val="2"/>
    </font>
    <font>
      <sz val="36"/>
      <color theme="1"/>
      <name val="Calibri"/>
      <family val="2"/>
      <scheme val="minor"/>
    </font>
    <font>
      <b/>
      <sz val="36"/>
      <color indexed="12"/>
      <name val="Arial"/>
      <family val="2"/>
    </font>
    <font>
      <sz val="36"/>
      <color indexed="48"/>
      <name val="Arial"/>
      <family val="2"/>
    </font>
    <font>
      <b/>
      <u/>
      <sz val="36"/>
      <color theme="1"/>
      <name val="Calibri"/>
      <family val="2"/>
      <scheme val="minor"/>
    </font>
    <font>
      <sz val="36"/>
      <color indexed="8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FB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ouble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ouble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 style="double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double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ouble">
        <color indexed="64"/>
      </right>
      <top style="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9" fillId="0" borderId="0" applyNumberFormat="0" applyFill="0" applyBorder="0" applyAlignment="0" applyProtection="0">
      <alignment vertical="top"/>
      <protection locked="0"/>
    </xf>
  </cellStyleXfs>
  <cellXfs count="458">
    <xf numFmtId="0" fontId="0" fillId="0" borderId="0" xfId="0"/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/>
    <xf numFmtId="0" fontId="25" fillId="0" borderId="0" xfId="0" applyFont="1"/>
    <xf numFmtId="0" fontId="28" fillId="0" borderId="0" xfId="0" applyFont="1"/>
    <xf numFmtId="0" fontId="7" fillId="0" borderId="0" xfId="0" applyFont="1" applyBorder="1" applyAlignment="1">
      <alignment horizontal="center"/>
    </xf>
    <xf numFmtId="0" fontId="17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7" fillId="0" borderId="0" xfId="0" applyFont="1" applyBorder="1"/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4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28" fillId="3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0" fillId="4" borderId="0" xfId="0" applyFill="1" applyProtection="1"/>
    <xf numFmtId="1" fontId="12" fillId="4" borderId="0" xfId="0" applyNumberFormat="1" applyFont="1" applyFill="1" applyBorder="1" applyAlignment="1" applyProtection="1">
      <alignment horizontal="center"/>
    </xf>
    <xf numFmtId="0" fontId="42" fillId="4" borderId="0" xfId="0" applyFont="1" applyFill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4" borderId="11" xfId="0" applyFont="1" applyFill="1" applyBorder="1"/>
    <xf numFmtId="0" fontId="19" fillId="4" borderId="11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10" xfId="0" applyFont="1" applyFill="1" applyBorder="1"/>
    <xf numFmtId="0" fontId="20" fillId="4" borderId="0" xfId="0" applyFont="1" applyFill="1"/>
    <xf numFmtId="0" fontId="5" fillId="4" borderId="0" xfId="0" applyFont="1" applyFill="1" applyAlignment="1">
      <alignment horizontal="centerContinuous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/>
    <xf numFmtId="0" fontId="21" fillId="4" borderId="0" xfId="0" applyFont="1" applyFill="1" applyBorder="1"/>
    <xf numFmtId="0" fontId="21" fillId="4" borderId="11" xfId="0" applyFont="1" applyFill="1" applyBorder="1"/>
    <xf numFmtId="0" fontId="21" fillId="4" borderId="14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5" fillId="4" borderId="0" xfId="0" applyFont="1" applyFill="1" applyBorder="1"/>
    <xf numFmtId="0" fontId="21" fillId="4" borderId="12" xfId="0" applyFont="1" applyFill="1" applyBorder="1"/>
    <xf numFmtId="0" fontId="20" fillId="4" borderId="15" xfId="0" applyFont="1" applyFill="1" applyBorder="1"/>
    <xf numFmtId="0" fontId="20" fillId="4" borderId="16" xfId="0" applyFont="1" applyFill="1" applyBorder="1"/>
    <xf numFmtId="0" fontId="22" fillId="4" borderId="17" xfId="0" applyFont="1" applyFill="1" applyBorder="1" applyAlignment="1">
      <alignment horizontal="center"/>
    </xf>
    <xf numFmtId="0" fontId="22" fillId="4" borderId="18" xfId="0" applyFont="1" applyFill="1" applyBorder="1"/>
    <xf numFmtId="0" fontId="22" fillId="4" borderId="19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4" fillId="4" borderId="0" xfId="0" applyFont="1" applyFill="1"/>
    <xf numFmtId="0" fontId="14" fillId="4" borderId="0" xfId="0" applyFont="1" applyFill="1" applyBorder="1" applyAlignment="1" applyProtection="1">
      <alignment horizontal="center"/>
    </xf>
    <xf numFmtId="0" fontId="14" fillId="4" borderId="0" xfId="0" applyFont="1" applyFill="1" applyProtection="1"/>
    <xf numFmtId="0" fontId="14" fillId="4" borderId="2" xfId="0" applyFont="1" applyFill="1" applyBorder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4" xfId="0" applyFont="1" applyFill="1" applyBorder="1" applyAlignment="1" applyProtection="1">
      <alignment horizontal="center"/>
    </xf>
    <xf numFmtId="0" fontId="14" fillId="4" borderId="7" xfId="0" applyFont="1" applyFill="1" applyBorder="1" applyAlignment="1" applyProtection="1">
      <alignment horizontal="center"/>
    </xf>
    <xf numFmtId="0" fontId="14" fillId="4" borderId="4" xfId="0" applyFont="1" applyFill="1" applyBorder="1" applyProtection="1"/>
    <xf numFmtId="0" fontId="14" fillId="4" borderId="1" xfId="0" applyFont="1" applyFill="1" applyBorder="1" applyAlignment="1" applyProtection="1">
      <alignment horizontal="center"/>
    </xf>
    <xf numFmtId="0" fontId="14" fillId="4" borderId="1" xfId="0" applyFont="1" applyFill="1" applyBorder="1" applyProtection="1"/>
    <xf numFmtId="0" fontId="14" fillId="4" borderId="5" xfId="0" applyFont="1" applyFill="1" applyBorder="1" applyAlignment="1" applyProtection="1">
      <alignment horizontal="center"/>
    </xf>
    <xf numFmtId="0" fontId="14" fillId="4" borderId="5" xfId="0" applyFont="1" applyFill="1" applyBorder="1" applyProtection="1"/>
    <xf numFmtId="0" fontId="24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0" xfId="0" applyFont="1" applyFill="1"/>
    <xf numFmtId="0" fontId="26" fillId="4" borderId="0" xfId="0" applyFont="1" applyFill="1"/>
    <xf numFmtId="0" fontId="47" fillId="4" borderId="0" xfId="0" applyFont="1" applyFill="1"/>
    <xf numFmtId="0" fontId="4" fillId="4" borderId="0" xfId="0" applyFont="1" applyFill="1" applyBorder="1"/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/>
    <xf numFmtId="0" fontId="4" fillId="4" borderId="2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4" fillId="4" borderId="5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3" fillId="4" borderId="0" xfId="0" applyFont="1" applyFill="1"/>
    <xf numFmtId="0" fontId="43" fillId="4" borderId="0" xfId="0" applyFont="1" applyFill="1" applyBorder="1"/>
    <xf numFmtId="0" fontId="43" fillId="4" borderId="0" xfId="0" applyFont="1" applyFill="1" applyBorder="1" applyAlignment="1">
      <alignment horizontal="center"/>
    </xf>
    <xf numFmtId="0" fontId="43" fillId="4" borderId="1" xfId="0" applyFont="1" applyFill="1" applyBorder="1"/>
    <xf numFmtId="0" fontId="43" fillId="4" borderId="0" xfId="0" applyFont="1" applyFill="1" applyProtection="1"/>
    <xf numFmtId="0" fontId="43" fillId="4" borderId="4" xfId="0" applyFont="1" applyFill="1" applyBorder="1" applyProtection="1"/>
    <xf numFmtId="0" fontId="43" fillId="4" borderId="0" xfId="0" applyFont="1" applyFill="1" applyBorder="1" applyProtection="1"/>
    <xf numFmtId="0" fontId="43" fillId="4" borderId="1" xfId="0" applyFont="1" applyFill="1" applyBorder="1" applyProtection="1"/>
    <xf numFmtId="0" fontId="43" fillId="4" borderId="6" xfId="0" applyFont="1" applyFill="1" applyBorder="1" applyProtection="1"/>
    <xf numFmtId="0" fontId="43" fillId="4" borderId="3" xfId="0" applyFont="1" applyFill="1" applyBorder="1" applyProtection="1"/>
    <xf numFmtId="0" fontId="43" fillId="4" borderId="8" xfId="0" applyFont="1" applyFill="1" applyBorder="1" applyProtection="1"/>
    <xf numFmtId="0" fontId="14" fillId="5" borderId="28" xfId="0" applyFont="1" applyFill="1" applyBorder="1" applyAlignment="1" applyProtection="1">
      <alignment horizontal="center"/>
    </xf>
    <xf numFmtId="0" fontId="14" fillId="5" borderId="29" xfId="0" applyFont="1" applyFill="1" applyBorder="1" applyAlignment="1" applyProtection="1">
      <alignment horizontal="center"/>
    </xf>
    <xf numFmtId="0" fontId="14" fillId="5" borderId="30" xfId="0" applyFont="1" applyFill="1" applyBorder="1" applyAlignment="1" applyProtection="1">
      <alignment horizontal="center"/>
    </xf>
    <xf numFmtId="0" fontId="14" fillId="5" borderId="31" xfId="0" applyFont="1" applyFill="1" applyBorder="1" applyAlignment="1" applyProtection="1">
      <alignment horizontal="center"/>
    </xf>
    <xf numFmtId="0" fontId="39" fillId="4" borderId="0" xfId="0" applyFont="1" applyFill="1" applyAlignment="1">
      <alignment vertical="top"/>
    </xf>
    <xf numFmtId="0" fontId="39" fillId="4" borderId="0" xfId="0" applyFont="1" applyFill="1" applyAlignment="1">
      <alignment vertical="center"/>
    </xf>
    <xf numFmtId="0" fontId="14" fillId="5" borderId="32" xfId="0" applyFont="1" applyFill="1" applyBorder="1" applyAlignment="1" applyProtection="1">
      <alignment horizontal="center"/>
    </xf>
    <xf numFmtId="0" fontId="14" fillId="5" borderId="33" xfId="0" applyFont="1" applyFill="1" applyBorder="1" applyAlignment="1" applyProtection="1">
      <alignment horizontal="center"/>
    </xf>
    <xf numFmtId="0" fontId="43" fillId="6" borderId="0" xfId="0" applyFont="1" applyFill="1" applyBorder="1"/>
    <xf numFmtId="0" fontId="4" fillId="6" borderId="0" xfId="0" applyFont="1" applyFill="1" applyBorder="1"/>
    <xf numFmtId="0" fontId="0" fillId="4" borderId="0" xfId="0" applyFill="1" applyAlignment="1">
      <alignment horizontal="left" vertical="center"/>
    </xf>
    <xf numFmtId="0" fontId="39" fillId="7" borderId="0" xfId="0" applyFont="1" applyFill="1" applyAlignment="1">
      <alignment vertical="center"/>
    </xf>
    <xf numFmtId="0" fontId="39" fillId="7" borderId="0" xfId="0" applyFont="1" applyFill="1" applyAlignment="1">
      <alignment horizontal="center" vertical="center"/>
    </xf>
    <xf numFmtId="0" fontId="39" fillId="7" borderId="0" xfId="0" applyFont="1" applyFill="1" applyAlignment="1">
      <alignment vertical="top"/>
    </xf>
    <xf numFmtId="0" fontId="39" fillId="7" borderId="0" xfId="0" applyFont="1" applyFill="1" applyBorder="1" applyAlignment="1">
      <alignment vertical="top"/>
    </xf>
    <xf numFmtId="0" fontId="38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38" fillId="7" borderId="0" xfId="0" applyFont="1" applyFill="1" applyAlignment="1">
      <alignment vertical="top"/>
    </xf>
    <xf numFmtId="0" fontId="5" fillId="7" borderId="0" xfId="0" applyFont="1" applyFill="1" applyAlignment="1">
      <alignment vertical="top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38" fillId="7" borderId="0" xfId="0" applyFont="1" applyFill="1" applyBorder="1"/>
    <xf numFmtId="0" fontId="5" fillId="7" borderId="0" xfId="0" applyFont="1" applyFill="1" applyBorder="1"/>
    <xf numFmtId="0" fontId="6" fillId="0" borderId="0" xfId="0" applyFont="1"/>
    <xf numFmtId="0" fontId="0" fillId="6" borderId="0" xfId="0" applyFill="1" applyBorder="1"/>
    <xf numFmtId="0" fontId="0" fillId="6" borderId="24" xfId="0" applyFill="1" applyBorder="1" applyAlignment="1">
      <alignment horizontal="left" vertical="center"/>
    </xf>
    <xf numFmtId="0" fontId="0" fillId="6" borderId="0" xfId="0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0" fontId="44" fillId="4" borderId="0" xfId="0" applyFont="1" applyFill="1" applyBorder="1" applyProtection="1">
      <protection locked="0"/>
    </xf>
    <xf numFmtId="0" fontId="0" fillId="6" borderId="23" xfId="0" applyFill="1" applyBorder="1" applyAlignment="1">
      <alignment horizontal="left" vertical="center"/>
    </xf>
    <xf numFmtId="0" fontId="43" fillId="6" borderId="24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0" fillId="6" borderId="36" xfId="0" applyFill="1" applyBorder="1"/>
    <xf numFmtId="0" fontId="4" fillId="6" borderId="36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0" fillId="6" borderId="20" xfId="0" applyFill="1" applyBorder="1"/>
    <xf numFmtId="0" fontId="15" fillId="6" borderId="20" xfId="0" applyFont="1" applyFill="1" applyBorder="1" applyAlignment="1">
      <alignment horizontal="centerContinuous"/>
    </xf>
    <xf numFmtId="0" fontId="0" fillId="6" borderId="20" xfId="0" applyFill="1" applyBorder="1" applyAlignment="1">
      <alignment horizontal="center"/>
    </xf>
    <xf numFmtId="0" fontId="10" fillId="6" borderId="20" xfId="0" applyFont="1" applyFill="1" applyBorder="1"/>
    <xf numFmtId="0" fontId="43" fillId="6" borderId="20" xfId="0" applyFont="1" applyFill="1" applyBorder="1"/>
    <xf numFmtId="0" fontId="4" fillId="6" borderId="20" xfId="0" applyFont="1" applyFill="1" applyBorder="1"/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vertical="top"/>
    </xf>
    <xf numFmtId="0" fontId="23" fillId="4" borderId="0" xfId="0" applyFont="1" applyFill="1"/>
    <xf numFmtId="0" fontId="23" fillId="4" borderId="0" xfId="0" applyFont="1" applyFill="1" applyAlignment="1">
      <alignment horizontal="left" vertical="center"/>
    </xf>
    <xf numFmtId="0" fontId="31" fillId="4" borderId="0" xfId="0" applyFont="1" applyFill="1"/>
    <xf numFmtId="0" fontId="23" fillId="4" borderId="0" xfId="0" applyFont="1" applyFill="1" applyProtection="1"/>
    <xf numFmtId="0" fontId="23" fillId="4" borderId="0" xfId="0" applyFont="1" applyFill="1" applyAlignment="1">
      <alignment horizontal="center"/>
    </xf>
    <xf numFmtId="0" fontId="23" fillId="4" borderId="2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0" fontId="23" fillId="4" borderId="7" xfId="0" applyFont="1" applyFill="1" applyBorder="1" applyAlignment="1" applyProtection="1">
      <alignment horizontal="center"/>
    </xf>
    <xf numFmtId="0" fontId="23" fillId="4" borderId="0" xfId="0" applyFont="1" applyFill="1" applyBorder="1" applyProtection="1"/>
    <xf numFmtId="0" fontId="23" fillId="4" borderId="1" xfId="0" applyFont="1" applyFill="1" applyBorder="1" applyProtection="1"/>
    <xf numFmtId="0" fontId="23" fillId="4" borderId="5" xfId="0" applyFont="1" applyFill="1" applyBorder="1" applyAlignment="1" applyProtection="1">
      <alignment horizontal="center"/>
    </xf>
    <xf numFmtId="0" fontId="23" fillId="4" borderId="5" xfId="0" applyFont="1" applyFill="1" applyBorder="1" applyProtection="1"/>
    <xf numFmtId="0" fontId="14" fillId="5" borderId="41" xfId="0" applyFont="1" applyFill="1" applyBorder="1" applyAlignment="1" applyProtection="1">
      <alignment horizont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vertical="top"/>
    </xf>
    <xf numFmtId="0" fontId="5" fillId="9" borderId="0" xfId="0" applyFont="1" applyFill="1"/>
    <xf numFmtId="0" fontId="5" fillId="9" borderId="0" xfId="0" applyFont="1" applyFill="1" applyAlignment="1">
      <alignment horizontal="left" vertical="center"/>
    </xf>
    <xf numFmtId="0" fontId="4" fillId="9" borderId="0" xfId="0" applyFont="1" applyFill="1"/>
    <xf numFmtId="0" fontId="5" fillId="9" borderId="0" xfId="0" applyFont="1" applyFill="1" applyProtection="1"/>
    <xf numFmtId="0" fontId="5" fillId="9" borderId="0" xfId="0" applyFont="1" applyFill="1" applyAlignment="1">
      <alignment horizontal="center"/>
    </xf>
    <xf numFmtId="0" fontId="39" fillId="9" borderId="0" xfId="0" applyFont="1" applyFill="1" applyAlignment="1">
      <alignment vertical="center"/>
    </xf>
    <xf numFmtId="0" fontId="39" fillId="9" borderId="0" xfId="0" applyFont="1" applyFill="1" applyAlignment="1">
      <alignment vertical="top"/>
    </xf>
    <xf numFmtId="0" fontId="0" fillId="9" borderId="0" xfId="0" applyFill="1"/>
    <xf numFmtId="0" fontId="0" fillId="9" borderId="0" xfId="0" applyFill="1" applyAlignment="1">
      <alignment horizontal="left" vertical="center"/>
    </xf>
    <xf numFmtId="0" fontId="47" fillId="9" borderId="0" xfId="0" applyFont="1" applyFill="1"/>
    <xf numFmtId="0" fontId="14" fillId="9" borderId="0" xfId="0" applyFont="1" applyFill="1"/>
    <xf numFmtId="0" fontId="0" fillId="9" borderId="0" xfId="0" applyFill="1" applyProtection="1"/>
    <xf numFmtId="0" fontId="5" fillId="9" borderId="0" xfId="0" applyFont="1" applyFill="1" applyAlignment="1" applyProtection="1">
      <alignment horizontal="center"/>
    </xf>
    <xf numFmtId="0" fontId="5" fillId="9" borderId="0" xfId="0" applyFont="1" applyFill="1" applyBorder="1" applyAlignment="1" applyProtection="1">
      <alignment horizontal="center"/>
    </xf>
    <xf numFmtId="0" fontId="5" fillId="9" borderId="4" xfId="0" applyFont="1" applyFill="1" applyBorder="1" applyAlignment="1" applyProtection="1">
      <alignment horizontal="center"/>
    </xf>
    <xf numFmtId="0" fontId="5" fillId="9" borderId="1" xfId="0" applyFont="1" applyFill="1" applyBorder="1" applyAlignment="1" applyProtection="1">
      <alignment horizontal="center"/>
    </xf>
    <xf numFmtId="0" fontId="5" fillId="9" borderId="1" xfId="0" applyFont="1" applyFill="1" applyBorder="1" applyProtection="1"/>
    <xf numFmtId="0" fontId="14" fillId="5" borderId="39" xfId="0" applyFont="1" applyFill="1" applyBorder="1" applyAlignment="1" applyProtection="1">
      <alignment horizontal="center"/>
    </xf>
    <xf numFmtId="0" fontId="14" fillId="5" borderId="4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0" fontId="0" fillId="6" borderId="24" xfId="0" applyFill="1" applyBorder="1" applyAlignment="1">
      <alignment horizontal="center"/>
    </xf>
    <xf numFmtId="0" fontId="31" fillId="4" borderId="0" xfId="0" applyFont="1" applyFill="1" applyAlignment="1">
      <alignment horizontal="left" vertical="center"/>
    </xf>
    <xf numFmtId="0" fontId="25" fillId="9" borderId="0" xfId="0" applyFont="1" applyFill="1"/>
    <xf numFmtId="0" fontId="14" fillId="4" borderId="0" xfId="0" applyFont="1" applyFill="1" applyAlignment="1" applyProtection="1">
      <alignment horizontal="center"/>
      <protection locked="0"/>
    </xf>
    <xf numFmtId="0" fontId="50" fillId="6" borderId="0" xfId="0" applyFont="1" applyFill="1" applyBorder="1" applyProtection="1">
      <protection locked="0"/>
    </xf>
    <xf numFmtId="0" fontId="14" fillId="5" borderId="42" xfId="0" applyFont="1" applyFill="1" applyBorder="1" applyAlignment="1" applyProtection="1">
      <alignment horizontal="center"/>
    </xf>
    <xf numFmtId="0" fontId="14" fillId="5" borderId="43" xfId="0" applyFont="1" applyFill="1" applyBorder="1" applyAlignment="1" applyProtection="1">
      <alignment horizontal="center"/>
    </xf>
    <xf numFmtId="1" fontId="43" fillId="4" borderId="0" xfId="0" applyNumberFormat="1" applyFont="1" applyFill="1" applyBorder="1" applyAlignment="1" applyProtection="1">
      <alignment horizontal="center"/>
    </xf>
    <xf numFmtId="0" fontId="43" fillId="4" borderId="0" xfId="0" applyFont="1" applyFill="1" applyBorder="1" applyAlignment="1" applyProtection="1">
      <alignment horizontal="center"/>
    </xf>
    <xf numFmtId="164" fontId="4" fillId="4" borderId="0" xfId="0" applyNumberFormat="1" applyFont="1" applyFill="1" applyBorder="1" applyAlignment="1" applyProtection="1">
      <alignment horizontal="center"/>
    </xf>
    <xf numFmtId="1" fontId="14" fillId="7" borderId="47" xfId="0" applyNumberFormat="1" applyFont="1" applyFill="1" applyBorder="1" applyAlignment="1">
      <alignment horizontal="center"/>
    </xf>
    <xf numFmtId="1" fontId="14" fillId="7" borderId="48" xfId="0" applyNumberFormat="1" applyFont="1" applyFill="1" applyBorder="1" applyAlignment="1">
      <alignment horizontal="center"/>
    </xf>
    <xf numFmtId="1" fontId="14" fillId="7" borderId="49" xfId="0" applyNumberFormat="1" applyFont="1" applyFill="1" applyBorder="1" applyAlignment="1">
      <alignment horizontal="center"/>
    </xf>
    <xf numFmtId="1" fontId="14" fillId="7" borderId="50" xfId="0" applyNumberFormat="1" applyFont="1" applyFill="1" applyBorder="1" applyAlignment="1">
      <alignment horizontal="center"/>
    </xf>
    <xf numFmtId="0" fontId="43" fillId="7" borderId="44" xfId="0" applyFont="1" applyFill="1" applyBorder="1" applyAlignment="1" applyProtection="1">
      <alignment horizontal="center"/>
    </xf>
    <xf numFmtId="1" fontId="14" fillId="7" borderId="51" xfId="0" applyNumberFormat="1" applyFont="1" applyFill="1" applyBorder="1" applyAlignment="1">
      <alignment horizontal="center"/>
    </xf>
    <xf numFmtId="0" fontId="43" fillId="7" borderId="46" xfId="0" applyFont="1" applyFill="1" applyBorder="1" applyAlignment="1" applyProtection="1">
      <alignment horizontal="center"/>
    </xf>
    <xf numFmtId="164" fontId="4" fillId="7" borderId="53" xfId="0" applyNumberFormat="1" applyFont="1" applyFill="1" applyBorder="1" applyAlignment="1" applyProtection="1">
      <alignment horizontal="center"/>
    </xf>
    <xf numFmtId="164" fontId="4" fillId="7" borderId="54" xfId="0" applyNumberFormat="1" applyFont="1" applyFill="1" applyBorder="1" applyAlignment="1" applyProtection="1">
      <alignment horizontal="center"/>
    </xf>
    <xf numFmtId="1" fontId="14" fillId="7" borderId="55" xfId="0" applyNumberFormat="1" applyFont="1" applyFill="1" applyBorder="1" applyAlignment="1">
      <alignment horizontal="center"/>
    </xf>
    <xf numFmtId="0" fontId="43" fillId="7" borderId="45" xfId="0" applyFont="1" applyFill="1" applyBorder="1" applyAlignment="1" applyProtection="1">
      <alignment horizontal="center"/>
    </xf>
    <xf numFmtId="164" fontId="4" fillId="7" borderId="56" xfId="0" applyNumberFormat="1" applyFont="1" applyFill="1" applyBorder="1" applyAlignment="1" applyProtection="1">
      <alignment horizontal="center"/>
    </xf>
    <xf numFmtId="164" fontId="54" fillId="7" borderId="54" xfId="0" applyNumberFormat="1" applyFont="1" applyFill="1" applyBorder="1" applyAlignment="1" applyProtection="1">
      <alignment horizontal="center"/>
    </xf>
    <xf numFmtId="0" fontId="39" fillId="7" borderId="0" xfId="0" applyFont="1" applyFill="1" applyAlignment="1" applyProtection="1">
      <alignment vertical="center"/>
    </xf>
    <xf numFmtId="0" fontId="39" fillId="7" borderId="0" xfId="0" applyFont="1" applyFill="1" applyAlignment="1" applyProtection="1">
      <alignment horizontal="center" vertical="center"/>
    </xf>
    <xf numFmtId="0" fontId="39" fillId="7" borderId="0" xfId="0" applyFont="1" applyFill="1" applyAlignment="1" applyProtection="1">
      <alignment vertical="top"/>
    </xf>
    <xf numFmtId="0" fontId="39" fillId="7" borderId="0" xfId="0" applyFont="1" applyFill="1" applyBorder="1" applyAlignment="1" applyProtection="1">
      <alignment vertical="top"/>
    </xf>
    <xf numFmtId="0" fontId="39" fillId="7" borderId="0" xfId="0" applyFont="1" applyFill="1" applyAlignment="1" applyProtection="1">
      <alignment horizontal="center" vertical="top"/>
    </xf>
    <xf numFmtId="0" fontId="1" fillId="7" borderId="0" xfId="0" applyFont="1" applyFill="1" applyBorder="1" applyProtection="1"/>
    <xf numFmtId="0" fontId="49" fillId="7" borderId="0" xfId="0" applyFont="1" applyFill="1" applyBorder="1" applyProtection="1"/>
    <xf numFmtId="0" fontId="1" fillId="7" borderId="0" xfId="0" applyFont="1" applyFill="1" applyBorder="1" applyAlignment="1" applyProtection="1">
      <alignment horizontal="center"/>
    </xf>
    <xf numFmtId="0" fontId="1" fillId="8" borderId="21" xfId="0" applyFont="1" applyFill="1" applyBorder="1" applyAlignment="1" applyProtection="1">
      <alignment horizontal="center"/>
    </xf>
    <xf numFmtId="1" fontId="56" fillId="7" borderId="52" xfId="0" applyNumberFormat="1" applyFont="1" applyFill="1" applyBorder="1" applyAlignment="1" applyProtection="1">
      <alignment horizontal="center"/>
    </xf>
    <xf numFmtId="0" fontId="14" fillId="4" borderId="0" xfId="0" applyFont="1" applyFill="1" applyProtection="1">
      <protection locked="0"/>
    </xf>
    <xf numFmtId="0" fontId="44" fillId="4" borderId="0" xfId="0" applyFont="1" applyFill="1" applyProtection="1"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44" fillId="4" borderId="4" xfId="0" applyFont="1" applyFill="1" applyBorder="1" applyProtection="1"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Protection="1">
      <protection locked="0"/>
    </xf>
    <xf numFmtId="0" fontId="14" fillId="4" borderId="4" xfId="0" applyFont="1" applyFill="1" applyBorder="1" applyProtection="1">
      <protection locked="0"/>
    </xf>
    <xf numFmtId="0" fontId="39" fillId="10" borderId="0" xfId="0" applyFont="1" applyFill="1" applyAlignment="1">
      <alignment vertical="center"/>
    </xf>
    <xf numFmtId="0" fontId="39" fillId="10" borderId="0" xfId="0" applyFont="1" applyFill="1" applyAlignment="1">
      <alignment vertical="top"/>
    </xf>
    <xf numFmtId="0" fontId="0" fillId="10" borderId="0" xfId="0" applyFill="1"/>
    <xf numFmtId="0" fontId="21" fillId="4" borderId="14" xfId="0" applyFont="1" applyFill="1" applyBorder="1"/>
    <xf numFmtId="0" fontId="19" fillId="4" borderId="0" xfId="0" applyFont="1" applyFill="1" applyBorder="1" applyAlignment="1">
      <alignment horizontal="center"/>
    </xf>
    <xf numFmtId="0" fontId="20" fillId="4" borderId="14" xfId="0" applyFont="1" applyFill="1" applyBorder="1"/>
    <xf numFmtId="0" fontId="0" fillId="4" borderId="0" xfId="0" applyFill="1" applyBorder="1"/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59" fillId="4" borderId="0" xfId="0" applyFont="1" applyFill="1" applyBorder="1"/>
    <xf numFmtId="0" fontId="38" fillId="4" borderId="0" xfId="0" applyFont="1" applyFill="1" applyBorder="1"/>
    <xf numFmtId="1" fontId="43" fillId="4" borderId="0" xfId="0" applyNumberFormat="1" applyFont="1" applyFill="1"/>
    <xf numFmtId="1" fontId="43" fillId="4" borderId="0" xfId="0" applyNumberFormat="1" applyFont="1" applyFill="1" applyAlignment="1">
      <alignment horizontal="center"/>
    </xf>
    <xf numFmtId="0" fontId="38" fillId="4" borderId="0" xfId="0" applyFont="1" applyFill="1"/>
    <xf numFmtId="0" fontId="38" fillId="9" borderId="0" xfId="0" applyFont="1" applyFill="1"/>
    <xf numFmtId="0" fontId="37" fillId="4" borderId="0" xfId="0" applyFont="1" applyFill="1" applyBorder="1"/>
    <xf numFmtId="0" fontId="38" fillId="4" borderId="14" xfId="0" applyFont="1" applyFill="1" applyBorder="1"/>
    <xf numFmtId="0" fontId="38" fillId="4" borderId="0" xfId="0" applyFont="1" applyFill="1" applyAlignment="1">
      <alignment horizontal="center"/>
    </xf>
    <xf numFmtId="1" fontId="56" fillId="2" borderId="0" xfId="0" applyNumberFormat="1" applyFont="1" applyFill="1"/>
    <xf numFmtId="0" fontId="46" fillId="8" borderId="60" xfId="0" applyFont="1" applyFill="1" applyBorder="1" applyAlignment="1" applyProtection="1">
      <alignment horizontal="center"/>
      <protection hidden="1"/>
    </xf>
    <xf numFmtId="0" fontId="58" fillId="3" borderId="57" xfId="0" applyFont="1" applyFill="1" applyBorder="1" applyAlignment="1" applyProtection="1">
      <alignment horizontal="left" vertical="center"/>
      <protection locked="0"/>
    </xf>
    <xf numFmtId="0" fontId="0" fillId="3" borderId="58" xfId="0" applyFill="1" applyBorder="1" applyAlignment="1" applyProtection="1">
      <alignment horizontal="left" vertical="center"/>
      <protection locked="0"/>
    </xf>
    <xf numFmtId="0" fontId="2" fillId="3" borderId="58" xfId="0" applyFont="1" applyFill="1" applyBorder="1" applyAlignment="1" applyProtection="1">
      <alignment horizontal="left" vertical="center"/>
      <protection locked="0"/>
    </xf>
    <xf numFmtId="0" fontId="0" fillId="3" borderId="58" xfId="0" applyFill="1" applyBorder="1" applyAlignment="1" applyProtection="1">
      <alignment horizontal="center"/>
      <protection locked="0"/>
    </xf>
    <xf numFmtId="0" fontId="0" fillId="3" borderId="59" xfId="0" applyFill="1" applyBorder="1" applyAlignment="1" applyProtection="1">
      <alignment horizontal="center"/>
      <protection locked="0"/>
    </xf>
    <xf numFmtId="0" fontId="44" fillId="3" borderId="0" xfId="0" applyFont="1" applyFill="1" applyBorder="1" applyAlignment="1" applyProtection="1">
      <alignment horizontal="left"/>
      <protection locked="0"/>
    </xf>
    <xf numFmtId="0" fontId="25" fillId="3" borderId="23" xfId="0" applyFont="1" applyFill="1" applyBorder="1"/>
    <xf numFmtId="0" fontId="4" fillId="3" borderId="24" xfId="0" applyFont="1" applyFill="1" applyBorder="1" applyAlignment="1">
      <alignment horizontal="left"/>
    </xf>
    <xf numFmtId="0" fontId="13" fillId="3" borderId="24" xfId="0" applyFont="1" applyFill="1" applyBorder="1"/>
    <xf numFmtId="0" fontId="25" fillId="3" borderId="25" xfId="0" applyFont="1" applyFill="1" applyBorder="1"/>
    <xf numFmtId="0" fontId="28" fillId="3" borderId="24" xfId="0" applyFont="1" applyFill="1" applyBorder="1" applyAlignment="1">
      <alignment horizontal="left"/>
    </xf>
    <xf numFmtId="0" fontId="47" fillId="3" borderId="36" xfId="0" applyFont="1" applyFill="1" applyBorder="1"/>
    <xf numFmtId="0" fontId="47" fillId="3" borderId="0" xfId="0" applyFont="1" applyFill="1" applyBorder="1" applyAlignment="1">
      <alignment horizontal="left"/>
    </xf>
    <xf numFmtId="0" fontId="47" fillId="3" borderId="0" xfId="0" applyFont="1" applyFill="1" applyBorder="1"/>
    <xf numFmtId="0" fontId="47" fillId="3" borderId="2" xfId="0" applyFont="1" applyFill="1" applyBorder="1" applyAlignment="1">
      <alignment horizontal="centerContinuous"/>
    </xf>
    <xf numFmtId="0" fontId="47" fillId="3" borderId="0" xfId="0" applyFont="1" applyFill="1" applyBorder="1" applyAlignment="1">
      <alignment horizontal="centerContinuous"/>
    </xf>
    <xf numFmtId="0" fontId="52" fillId="3" borderId="26" xfId="0" applyFont="1" applyFill="1" applyBorder="1"/>
    <xf numFmtId="0" fontId="57" fillId="3" borderId="20" xfId="0" applyFont="1" applyFill="1" applyBorder="1" applyAlignment="1">
      <alignment horizontal="center"/>
    </xf>
    <xf numFmtId="0" fontId="47" fillId="3" borderId="20" xfId="0" applyFont="1" applyFill="1" applyBorder="1"/>
    <xf numFmtId="0" fontId="47" fillId="3" borderId="27" xfId="0" applyFont="1" applyFill="1" applyBorder="1" applyAlignment="1">
      <alignment horizontal="center"/>
    </xf>
    <xf numFmtId="0" fontId="47" fillId="3" borderId="20" xfId="0" applyFont="1" applyFill="1" applyBorder="1" applyAlignment="1">
      <alignment horizontal="center"/>
    </xf>
    <xf numFmtId="0" fontId="53" fillId="3" borderId="24" xfId="0" applyFont="1" applyFill="1" applyBorder="1" applyAlignment="1" applyProtection="1">
      <alignment horizontal="center"/>
      <protection locked="0"/>
    </xf>
    <xf numFmtId="0" fontId="14" fillId="3" borderId="24" xfId="0" applyFont="1" applyFill="1" applyBorder="1" applyAlignment="1" applyProtection="1">
      <alignment horizontal="left"/>
      <protection locked="0"/>
    </xf>
    <xf numFmtId="0" fontId="14" fillId="3" borderId="23" xfId="0" applyFont="1" applyFill="1" applyBorder="1" applyAlignment="1" applyProtection="1">
      <alignment horizontal="center"/>
      <protection locked="0"/>
    </xf>
    <xf numFmtId="0" fontId="14" fillId="3" borderId="24" xfId="0" applyFont="1" applyFill="1" applyBorder="1" applyAlignment="1" applyProtection="1">
      <alignment horizontal="center"/>
      <protection locked="0"/>
    </xf>
    <xf numFmtId="0" fontId="53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0" fontId="14" fillId="3" borderId="36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53" fillId="3" borderId="20" xfId="0" applyFont="1" applyFill="1" applyBorder="1" applyAlignment="1" applyProtection="1">
      <alignment horizontal="center"/>
      <protection locked="0"/>
    </xf>
    <xf numFmtId="0" fontId="14" fillId="3" borderId="20" xfId="0" applyFont="1" applyFill="1" applyBorder="1" applyAlignment="1" applyProtection="1">
      <alignment horizontal="left"/>
      <protection locked="0"/>
    </xf>
    <xf numFmtId="0" fontId="14" fillId="3" borderId="26" xfId="0" applyFont="1" applyFill="1" applyBorder="1" applyAlignment="1" applyProtection="1">
      <alignment horizontal="center"/>
      <protection locked="0"/>
    </xf>
    <xf numFmtId="0" fontId="14" fillId="3" borderId="20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>
      <alignment horizontal="left"/>
    </xf>
    <xf numFmtId="0" fontId="10" fillId="3" borderId="38" xfId="0" applyFont="1" applyFill="1" applyBorder="1" applyAlignment="1">
      <alignment horizontal="left"/>
    </xf>
    <xf numFmtId="0" fontId="25" fillId="3" borderId="25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left"/>
    </xf>
    <xf numFmtId="0" fontId="25" fillId="3" borderId="38" xfId="0" applyFont="1" applyFill="1" applyBorder="1"/>
    <xf numFmtId="0" fontId="43" fillId="3" borderId="24" xfId="0" applyFont="1" applyFill="1" applyBorder="1" applyAlignment="1">
      <alignment horizontal="left"/>
    </xf>
    <xf numFmtId="0" fontId="47" fillId="3" borderId="0" xfId="0" applyFont="1" applyFill="1" applyBorder="1" applyAlignment="1">
      <alignment horizontal="center"/>
    </xf>
    <xf numFmtId="0" fontId="47" fillId="3" borderId="3" xfId="0" applyFont="1" applyFill="1" applyBorder="1" applyAlignment="1">
      <alignment horizontal="center"/>
    </xf>
    <xf numFmtId="0" fontId="47" fillId="3" borderId="3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47" fillId="3" borderId="22" xfId="0" applyFont="1" applyFill="1" applyBorder="1" applyAlignment="1">
      <alignment horizontal="center"/>
    </xf>
    <xf numFmtId="0" fontId="47" fillId="3" borderId="2" xfId="0" applyFont="1" applyFill="1" applyBorder="1" applyAlignment="1">
      <alignment horizontal="center"/>
    </xf>
    <xf numFmtId="0" fontId="14" fillId="3" borderId="25" xfId="0" applyFont="1" applyFill="1" applyBorder="1" applyAlignment="1" applyProtection="1">
      <alignment horizontal="center"/>
      <protection locked="0"/>
    </xf>
    <xf numFmtId="0" fontId="14" fillId="3" borderId="27" xfId="0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0" fontId="14" fillId="3" borderId="34" xfId="0" applyFont="1" applyFill="1" applyBorder="1" applyAlignment="1" applyProtection="1">
      <alignment horizontal="left"/>
      <protection locked="0"/>
    </xf>
    <xf numFmtId="0" fontId="44" fillId="3" borderId="37" xfId="0" applyFont="1" applyFill="1" applyBorder="1" applyAlignment="1" applyProtection="1">
      <alignment horizontal="left"/>
      <protection locked="0"/>
    </xf>
    <xf numFmtId="0" fontId="14" fillId="3" borderId="37" xfId="0" applyFont="1" applyFill="1" applyBorder="1" applyAlignment="1" applyProtection="1">
      <alignment horizontal="left"/>
      <protection locked="0"/>
    </xf>
    <xf numFmtId="0" fontId="14" fillId="3" borderId="35" xfId="0" applyFont="1" applyFill="1" applyBorder="1" applyAlignment="1" applyProtection="1">
      <alignment horizontal="left"/>
      <protection locked="0"/>
    </xf>
    <xf numFmtId="0" fontId="51" fillId="0" borderId="0" xfId="0" applyFont="1"/>
    <xf numFmtId="0" fontId="14" fillId="4" borderId="23" xfId="0" applyFont="1" applyFill="1" applyBorder="1" applyAlignment="1" applyProtection="1">
      <alignment horizontal="center"/>
      <protection locked="0"/>
    </xf>
    <xf numFmtId="0" fontId="14" fillId="4" borderId="24" xfId="0" applyFont="1" applyFill="1" applyBorder="1" applyAlignment="1" applyProtection="1">
      <alignment horizontal="center"/>
      <protection locked="0"/>
    </xf>
    <xf numFmtId="0" fontId="14" fillId="4" borderId="24" xfId="0" applyFont="1" applyFill="1" applyBorder="1" applyProtection="1"/>
    <xf numFmtId="0" fontId="14" fillId="4" borderId="34" xfId="0" applyFont="1" applyFill="1" applyBorder="1" applyProtection="1"/>
    <xf numFmtId="0" fontId="14" fillId="4" borderId="36" xfId="0" applyFont="1" applyFill="1" applyBorder="1" applyAlignment="1" applyProtection="1">
      <alignment horizontal="center"/>
      <protection locked="0"/>
    </xf>
    <xf numFmtId="0" fontId="14" fillId="4" borderId="37" xfId="0" applyFont="1" applyFill="1" applyBorder="1" applyProtection="1"/>
    <xf numFmtId="0" fontId="14" fillId="4" borderId="26" xfId="0" applyFont="1" applyFill="1" applyBorder="1" applyAlignment="1" applyProtection="1">
      <alignment horizontal="center"/>
      <protection locked="0"/>
    </xf>
    <xf numFmtId="0" fontId="14" fillId="4" borderId="20" xfId="0" applyFont="1" applyFill="1" applyBorder="1" applyAlignment="1" applyProtection="1">
      <alignment horizontal="center"/>
      <protection locked="0"/>
    </xf>
    <xf numFmtId="0" fontId="14" fillId="4" borderId="20" xfId="0" applyFont="1" applyFill="1" applyBorder="1" applyProtection="1"/>
    <xf numFmtId="0" fontId="14" fillId="4" borderId="35" xfId="0" applyFont="1" applyFill="1" applyBorder="1" applyProtection="1"/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/>
    <xf numFmtId="0" fontId="27" fillId="0" borderId="0" xfId="0" applyFont="1" applyBorder="1"/>
    <xf numFmtId="0" fontId="0" fillId="0" borderId="0" xfId="0" applyBorder="1"/>
    <xf numFmtId="0" fontId="28" fillId="3" borderId="0" xfId="0" applyFont="1" applyFill="1" applyBorder="1"/>
    <xf numFmtId="0" fontId="16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31" fillId="0" borderId="0" xfId="0" applyFont="1" applyBorder="1"/>
    <xf numFmtId="0" fontId="25" fillId="0" borderId="0" xfId="0" applyFont="1" applyBorder="1"/>
    <xf numFmtId="0" fontId="8" fillId="3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8" fillId="0" borderId="0" xfId="0" applyFont="1" applyBorder="1"/>
    <xf numFmtId="0" fontId="65" fillId="0" borderId="0" xfId="0" applyFont="1" applyBorder="1" applyAlignment="1">
      <alignment horizontal="center" vertical="center"/>
    </xf>
    <xf numFmtId="0" fontId="14" fillId="0" borderId="3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11" fillId="0" borderId="0" xfId="1" applyFont="1" applyFill="1" applyBorder="1" applyAlignment="1">
      <alignment horizontal="center"/>
    </xf>
    <xf numFmtId="0" fontId="68" fillId="0" borderId="0" xfId="1" applyFont="1" applyFill="1" applyBorder="1" applyAlignment="1">
      <alignment horizontal="center"/>
    </xf>
    <xf numFmtId="0" fontId="71" fillId="0" borderId="0" xfId="1" applyFont="1" applyFill="1" applyBorder="1" applyAlignment="1">
      <alignment horizontal="center"/>
    </xf>
    <xf numFmtId="0" fontId="11" fillId="4" borderId="0" xfId="0" applyFont="1" applyFill="1"/>
    <xf numFmtId="0" fontId="11" fillId="4" borderId="0" xfId="0" applyFont="1" applyFill="1" applyBorder="1"/>
    <xf numFmtId="0" fontId="72" fillId="4" borderId="0" xfId="0" applyFont="1" applyFill="1"/>
    <xf numFmtId="0" fontId="73" fillId="4" borderId="0" xfId="0" applyFont="1" applyFill="1"/>
    <xf numFmtId="0" fontId="74" fillId="4" borderId="0" xfId="0" applyFont="1" applyFill="1" applyBorder="1"/>
    <xf numFmtId="0" fontId="75" fillId="4" borderId="0" xfId="0" applyFont="1" applyFill="1"/>
    <xf numFmtId="0" fontId="76" fillId="4" borderId="0" xfId="0" applyFont="1" applyFill="1"/>
    <xf numFmtId="0" fontId="74" fillId="4" borderId="0" xfId="0" applyFont="1" applyFill="1"/>
    <xf numFmtId="0" fontId="11" fillId="0" borderId="0" xfId="1" applyFont="1" applyFill="1" applyBorder="1"/>
    <xf numFmtId="0" fontId="67" fillId="0" borderId="0" xfId="1" applyFont="1" applyFill="1" applyBorder="1" applyAlignment="1">
      <alignment horizontal="center"/>
    </xf>
    <xf numFmtId="0" fontId="68" fillId="0" borderId="0" xfId="1" applyFont="1" applyFill="1" applyBorder="1" applyAlignment="1">
      <alignment horizontal="right"/>
    </xf>
    <xf numFmtId="0" fontId="68" fillId="0" borderId="0" xfId="1" applyFont="1" applyFill="1" applyBorder="1" applyAlignment="1">
      <alignment horizontal="left"/>
    </xf>
    <xf numFmtId="0" fontId="70" fillId="0" borderId="0" xfId="1" applyFont="1" applyFill="1" applyBorder="1" applyAlignment="1">
      <alignment horizontal="center"/>
    </xf>
    <xf numFmtId="0" fontId="66" fillId="0" borderId="0" xfId="0" applyFont="1"/>
    <xf numFmtId="0" fontId="77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6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25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0" fillId="0" borderId="0" xfId="0" applyFill="1" applyBorder="1"/>
    <xf numFmtId="0" fontId="3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8" fillId="0" borderId="0" xfId="0" applyFont="1" applyAlignment="1">
      <alignment horizontal="center" vertical="center"/>
    </xf>
    <xf numFmtId="0" fontId="78" fillId="11" borderId="0" xfId="0" applyFont="1" applyFill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9" xfId="0" applyFont="1" applyBorder="1" applyAlignment="1">
      <alignment horizontal="center" vertical="center"/>
    </xf>
    <xf numFmtId="0" fontId="78" fillId="11" borderId="61" xfId="0" applyFont="1" applyFill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8" fillId="11" borderId="62" xfId="0" applyFont="1" applyFill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8" fillId="11" borderId="14" xfId="0" applyFont="1" applyFill="1" applyBorder="1" applyAlignment="1">
      <alignment horizontal="center" vertical="center"/>
    </xf>
    <xf numFmtId="0" fontId="79" fillId="11" borderId="14" xfId="0" applyFont="1" applyFill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11" borderId="13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78" fillId="11" borderId="63" xfId="0" applyFont="1" applyFill="1" applyBorder="1" applyAlignment="1">
      <alignment horizontal="center" vertical="center"/>
    </xf>
    <xf numFmtId="0" fontId="78" fillId="11" borderId="0" xfId="0" applyFont="1" applyFill="1" applyBorder="1" applyAlignment="1">
      <alignment horizontal="center" vertical="center"/>
    </xf>
    <xf numFmtId="0" fontId="14" fillId="0" borderId="0" xfId="0" applyFont="1"/>
    <xf numFmtId="0" fontId="78" fillId="0" borderId="65" xfId="0" applyFont="1" applyBorder="1" applyAlignment="1">
      <alignment horizontal="center" vertical="center"/>
    </xf>
    <xf numFmtId="0" fontId="78" fillId="0" borderId="66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/>
    </xf>
    <xf numFmtId="0" fontId="78" fillId="0" borderId="68" xfId="0" applyFont="1" applyBorder="1" applyAlignment="1">
      <alignment horizontal="center" vertical="center"/>
    </xf>
    <xf numFmtId="0" fontId="78" fillId="11" borderId="9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8" fillId="11" borderId="67" xfId="0" applyFont="1" applyFill="1" applyBorder="1" applyAlignment="1">
      <alignment horizontal="center" vertical="center"/>
    </xf>
    <xf numFmtId="0" fontId="80" fillId="11" borderId="64" xfId="0" applyFont="1" applyFill="1" applyBorder="1" applyAlignment="1">
      <alignment horizontal="center" vertical="center"/>
    </xf>
    <xf numFmtId="0" fontId="78" fillId="0" borderId="61" xfId="0" applyFont="1" applyBorder="1" applyAlignment="1">
      <alignment horizontal="center" vertical="center"/>
    </xf>
    <xf numFmtId="0" fontId="79" fillId="0" borderId="9" xfId="0" applyFont="1" applyBorder="1" applyAlignment="1">
      <alignment horizontal="center" vertical="center"/>
    </xf>
    <xf numFmtId="0" fontId="14" fillId="0" borderId="65" xfId="0" applyFont="1" applyBorder="1"/>
    <xf numFmtId="0" fontId="14" fillId="0" borderId="61" xfId="0" applyFont="1" applyBorder="1"/>
    <xf numFmtId="0" fontId="14" fillId="0" borderId="66" xfId="0" applyFont="1" applyBorder="1"/>
    <xf numFmtId="0" fontId="79" fillId="11" borderId="67" xfId="0" applyFont="1" applyFill="1" applyBorder="1" applyAlignment="1">
      <alignment horizontal="center" vertical="center"/>
    </xf>
    <xf numFmtId="0" fontId="78" fillId="11" borderId="64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63" xfId="1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14" fillId="0" borderId="14" xfId="1" applyFont="1" applyFill="1" applyBorder="1" applyAlignment="1">
      <alignment horizontal="center"/>
    </xf>
    <xf numFmtId="0" fontId="81" fillId="0" borderId="14" xfId="1" applyFont="1" applyFill="1" applyBorder="1" applyAlignment="1">
      <alignment horizontal="center"/>
    </xf>
    <xf numFmtId="0" fontId="45" fillId="0" borderId="9" xfId="1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45" fillId="0" borderId="14" xfId="1" applyFont="1" applyFill="1" applyBorder="1" applyAlignment="1">
      <alignment horizontal="center"/>
    </xf>
    <xf numFmtId="0" fontId="14" fillId="0" borderId="61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44" fillId="0" borderId="0" xfId="2" applyFont="1" applyFill="1" applyBorder="1" applyAlignment="1" applyProtection="1">
      <alignment horizontal="center"/>
    </xf>
    <xf numFmtId="0" fontId="82" fillId="0" borderId="0" xfId="1" applyFont="1" applyFill="1" applyBorder="1" applyAlignment="1">
      <alignment horizontal="center"/>
    </xf>
    <xf numFmtId="0" fontId="78" fillId="0" borderId="0" xfId="0" applyFont="1"/>
    <xf numFmtId="0" fontId="8" fillId="0" borderId="0" xfId="0" applyFont="1"/>
    <xf numFmtId="0" fontId="8" fillId="0" borderId="0" xfId="1" applyFont="1" applyFill="1" applyBorder="1" applyAlignment="1">
      <alignment horizontal="center"/>
    </xf>
    <xf numFmtId="0" fontId="8" fillId="0" borderId="0" xfId="0" applyFont="1" applyFill="1" applyBorder="1"/>
    <xf numFmtId="0" fontId="83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1" applyFont="1" applyFill="1" applyBorder="1"/>
    <xf numFmtId="0" fontId="84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85" fillId="0" borderId="0" xfId="1" applyFont="1" applyFill="1" applyBorder="1" applyAlignment="1">
      <alignment horizontal="left"/>
    </xf>
    <xf numFmtId="0" fontId="86" fillId="0" borderId="0" xfId="0" applyFont="1" applyBorder="1"/>
    <xf numFmtId="0" fontId="87" fillId="0" borderId="0" xfId="2" applyFont="1" applyFill="1" applyBorder="1" applyAlignment="1" applyProtection="1">
      <alignment horizontal="center"/>
    </xf>
    <xf numFmtId="0" fontId="87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83" fillId="0" borderId="0" xfId="0" applyFont="1"/>
    <xf numFmtId="0" fontId="77" fillId="0" borderId="0" xfId="0" applyFont="1" applyBorder="1"/>
    <xf numFmtId="0" fontId="77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0" xfId="0" applyFont="1" applyBorder="1"/>
    <xf numFmtId="0" fontId="77" fillId="0" borderId="0" xfId="0" applyFont="1"/>
    <xf numFmtId="0" fontId="89" fillId="0" borderId="0" xfId="0" applyFont="1" applyFill="1" applyBorder="1" applyAlignment="1">
      <alignment horizontal="center"/>
    </xf>
    <xf numFmtId="0" fontId="77" fillId="0" borderId="0" xfId="0" applyFont="1" applyBorder="1" applyAlignment="1"/>
    <xf numFmtId="0" fontId="88" fillId="0" borderId="0" xfId="0" applyFont="1"/>
    <xf numFmtId="0" fontId="77" fillId="0" borderId="0" xfId="0" applyFont="1" applyFill="1" applyBorder="1" applyAlignment="1">
      <alignment horizontal="center"/>
    </xf>
    <xf numFmtId="164" fontId="54" fillId="7" borderId="56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/>
    <xf numFmtId="0" fontId="0" fillId="3" borderId="0" xfId="0" applyFill="1"/>
    <xf numFmtId="0" fontId="6" fillId="3" borderId="20" xfId="0" applyFont="1" applyFill="1" applyBorder="1"/>
    <xf numFmtId="0" fontId="6" fillId="3" borderId="24" xfId="0" applyFont="1" applyFill="1" applyBorder="1"/>
    <xf numFmtId="1" fontId="45" fillId="4" borderId="9" xfId="0" applyNumberFormat="1" applyFont="1" applyFill="1" applyBorder="1" applyAlignment="1">
      <alignment horizontal="center"/>
    </xf>
    <xf numFmtId="0" fontId="28" fillId="3" borderId="23" xfId="0" applyFont="1" applyFill="1" applyBorder="1" applyAlignment="1" applyProtection="1">
      <alignment horizontal="center"/>
    </xf>
    <xf numFmtId="0" fontId="28" fillId="3" borderId="36" xfId="0" applyFont="1" applyFill="1" applyBorder="1" applyAlignment="1" applyProtection="1">
      <alignment horizontal="center"/>
    </xf>
    <xf numFmtId="0" fontId="28" fillId="3" borderId="26" xfId="0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00"/>
      <color rgb="FFC0DEAC"/>
      <color rgb="FF0000FF"/>
      <color rgb="FF00CC00"/>
      <color rgb="FF009900"/>
      <color rgb="FF9DBEE7"/>
      <color rgb="FF0066FF"/>
      <color rgb="FFFF3399"/>
      <color rgb="FF8DB4E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FF3399"/>
  </sheetPr>
  <dimension ref="A1:BN417"/>
  <sheetViews>
    <sheetView showZeros="0" tabSelected="1" zoomScale="40" zoomScaleNormal="40" zoomScaleSheetLayoutView="41" workbookViewId="0">
      <pane ySplit="10" topLeftCell="A11" activePane="bottomLeft" state="frozen"/>
      <selection pane="bottomLeft" activeCell="C23" sqref="C23"/>
    </sheetView>
  </sheetViews>
  <sheetFormatPr defaultColWidth="9.140625" defaultRowHeight="30"/>
  <cols>
    <col min="1" max="1" width="10.5703125" style="22" customWidth="1"/>
    <col min="2" max="2" width="9.7109375" style="22" customWidth="1"/>
    <col min="3" max="3" width="46.42578125" style="22" customWidth="1"/>
    <col min="4" max="5" width="13.140625" style="22" customWidth="1"/>
    <col min="6" max="7" width="10.5703125" style="22" customWidth="1"/>
    <col min="8" max="9" width="12.42578125" style="23" customWidth="1"/>
    <col min="10" max="11" width="10.5703125" style="23" customWidth="1"/>
    <col min="12" max="13" width="12.42578125" style="23" customWidth="1"/>
    <col min="14" max="15" width="10.5703125" style="23" customWidth="1"/>
    <col min="16" max="17" width="12.7109375" style="23" customWidth="1"/>
    <col min="18" max="19" width="10.5703125" style="23" customWidth="1"/>
    <col min="20" max="21" width="11.7109375" style="23" customWidth="1"/>
    <col min="22" max="23" width="10.5703125" style="23" customWidth="1"/>
    <col min="24" max="25" width="12" style="23" customWidth="1"/>
    <col min="26" max="27" width="10.5703125" style="23" customWidth="1"/>
    <col min="28" max="29" width="12.7109375" style="22" customWidth="1"/>
    <col min="30" max="30" width="18.28515625" style="90" customWidth="1"/>
    <col min="31" max="31" width="9.140625" style="90" customWidth="1"/>
    <col min="32" max="32" width="18.7109375" style="75" bestFit="1" customWidth="1"/>
    <col min="33" max="33" width="9.140625" style="22"/>
    <col min="34" max="35" width="12.7109375" style="147" customWidth="1"/>
    <col min="36" max="36" width="6.85546875" style="162" customWidth="1"/>
    <col min="37" max="37" width="6.140625" style="162" customWidth="1"/>
    <col min="38" max="39" width="12.7109375" style="147" customWidth="1"/>
    <col min="40" max="40" width="6.5703125" style="162" customWidth="1"/>
    <col min="41" max="41" width="9.85546875" style="162" customWidth="1"/>
    <col min="42" max="43" width="14.28515625" style="147" customWidth="1"/>
    <col min="44" max="44" width="6.5703125" style="162" customWidth="1"/>
    <col min="45" max="45" width="5.5703125" style="162" customWidth="1"/>
    <col min="46" max="47" width="12.7109375" style="147" customWidth="1"/>
    <col min="48" max="49" width="5.7109375" style="162" customWidth="1"/>
    <col min="50" max="51" width="12.7109375" style="147" customWidth="1"/>
    <col min="52" max="52" width="8.42578125" style="162" customWidth="1"/>
    <col min="53" max="53" width="6.140625" style="162" customWidth="1"/>
    <col min="54" max="55" width="13.42578125" style="147" customWidth="1"/>
    <col min="56" max="57" width="4.7109375" style="162" customWidth="1"/>
    <col min="58" max="59" width="4.7109375" style="169" customWidth="1"/>
    <col min="60" max="60" width="4.5703125" style="169" customWidth="1"/>
    <col min="61" max="62" width="9.140625" style="169"/>
    <col min="63" max="16384" width="9.140625" style="22"/>
  </cols>
  <sheetData>
    <row r="1" spans="1:66" s="106" customFormat="1" ht="34.9" customHeight="1">
      <c r="A1" s="211"/>
      <c r="B1" s="211"/>
      <c r="C1" s="210"/>
      <c r="D1" s="210"/>
      <c r="E1" s="210"/>
      <c r="F1" s="210"/>
      <c r="G1" s="210"/>
      <c r="H1" s="210"/>
      <c r="I1" s="210"/>
      <c r="J1" s="210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113"/>
      <c r="Z1" s="113"/>
      <c r="AA1" s="113"/>
      <c r="AB1" s="112"/>
      <c r="AC1" s="112"/>
      <c r="AD1" s="116"/>
      <c r="AE1" s="116"/>
      <c r="AF1" s="117"/>
      <c r="AG1" s="227"/>
      <c r="AH1" s="145"/>
      <c r="AI1" s="145"/>
      <c r="AJ1" s="160"/>
      <c r="AK1" s="160"/>
      <c r="AL1" s="145"/>
      <c r="AM1" s="145"/>
      <c r="AN1" s="160"/>
      <c r="AO1" s="160"/>
      <c r="AP1" s="145"/>
      <c r="AQ1" s="145"/>
      <c r="AR1" s="160"/>
      <c r="AS1" s="160"/>
      <c r="AT1" s="145"/>
      <c r="AU1" s="145"/>
      <c r="AV1" s="160"/>
      <c r="AW1" s="160"/>
      <c r="AX1" s="145"/>
      <c r="AY1" s="145"/>
      <c r="AZ1" s="160"/>
      <c r="BA1" s="160"/>
      <c r="BB1" s="145"/>
      <c r="BC1" s="145"/>
      <c r="BD1" s="160"/>
      <c r="BE1" s="160"/>
      <c r="BF1" s="167"/>
      <c r="BG1" s="167"/>
      <c r="BH1" s="167"/>
      <c r="BI1" s="167"/>
      <c r="BJ1" s="167"/>
    </row>
    <row r="2" spans="1:66" s="105" customFormat="1" ht="28.15" customHeight="1" thickBot="1">
      <c r="A2" s="212"/>
      <c r="B2" s="212"/>
      <c r="C2" s="212"/>
      <c r="D2" s="213"/>
      <c r="E2" s="212"/>
      <c r="F2" s="212"/>
      <c r="G2" s="212"/>
      <c r="H2" s="212"/>
      <c r="I2" s="214"/>
      <c r="J2" s="214"/>
      <c r="K2" s="214"/>
      <c r="L2" s="212"/>
      <c r="M2" s="212"/>
      <c r="N2" s="213"/>
      <c r="O2" s="213"/>
      <c r="P2" s="212"/>
      <c r="Q2" s="213"/>
      <c r="R2" s="213"/>
      <c r="S2" s="213"/>
      <c r="T2" s="213"/>
      <c r="U2" s="213"/>
      <c r="V2" s="213"/>
      <c r="W2" s="213"/>
      <c r="X2" s="213"/>
      <c r="Y2" s="115"/>
      <c r="Z2" s="115"/>
      <c r="AA2" s="115"/>
      <c r="AB2" s="114"/>
      <c r="AC2" s="114"/>
      <c r="AD2" s="118"/>
      <c r="AE2" s="114"/>
      <c r="AF2" s="119"/>
      <c r="AG2" s="228"/>
      <c r="AH2" s="146"/>
      <c r="AI2" s="146"/>
      <c r="AJ2" s="161"/>
      <c r="AK2" s="161"/>
      <c r="AL2" s="146"/>
      <c r="AM2" s="146"/>
      <c r="AN2" s="161"/>
      <c r="AO2" s="161"/>
      <c r="AP2" s="146"/>
      <c r="AQ2" s="146"/>
      <c r="AR2" s="161"/>
      <c r="AS2" s="161"/>
      <c r="AT2" s="146"/>
      <c r="AU2" s="146"/>
      <c r="AV2" s="161"/>
      <c r="AW2" s="161"/>
      <c r="AX2" s="146"/>
      <c r="AY2" s="146"/>
      <c r="AZ2" s="161"/>
      <c r="BA2" s="161"/>
      <c r="BB2" s="146"/>
      <c r="BC2" s="146"/>
      <c r="BD2" s="161"/>
      <c r="BE2" s="161"/>
      <c r="BF2" s="168"/>
      <c r="BG2" s="168"/>
      <c r="BH2" s="168"/>
      <c r="BI2" s="168"/>
      <c r="BJ2" s="168"/>
    </row>
    <row r="3" spans="1:66" ht="119.25" customHeight="1" thickBot="1">
      <c r="A3" s="215"/>
      <c r="B3" s="215"/>
      <c r="C3" s="215"/>
      <c r="D3" s="216"/>
      <c r="E3" s="215"/>
      <c r="F3" s="215"/>
      <c r="G3" s="216" t="s">
        <v>29</v>
      </c>
      <c r="H3" s="217"/>
      <c r="I3" s="217"/>
      <c r="J3" s="217"/>
      <c r="K3" s="217"/>
      <c r="L3" s="217"/>
      <c r="M3" s="217"/>
      <c r="N3" s="217"/>
      <c r="O3" s="218"/>
      <c r="P3" s="217"/>
      <c r="Q3" s="217"/>
      <c r="R3" s="217"/>
      <c r="S3" s="217"/>
      <c r="T3" s="217"/>
      <c r="U3" s="217"/>
      <c r="V3" s="217"/>
      <c r="W3" s="217"/>
      <c r="X3" s="217"/>
      <c r="Y3" s="121"/>
      <c r="Z3" s="121"/>
      <c r="AA3" s="121"/>
      <c r="AB3" s="120"/>
      <c r="AC3" s="120"/>
      <c r="AD3" s="122"/>
      <c r="AE3" s="122"/>
      <c r="AF3" s="123"/>
      <c r="AG3" s="229"/>
    </row>
    <row r="4" spans="1:66" s="111" customFormat="1" ht="18" customHeight="1" thickBot="1">
      <c r="A4" s="132"/>
      <c r="B4" s="12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33"/>
      <c r="AE4" s="133"/>
      <c r="AF4" s="134"/>
      <c r="AG4" s="449"/>
      <c r="AH4" s="148"/>
      <c r="AI4" s="147"/>
      <c r="AJ4" s="163"/>
      <c r="AK4" s="163"/>
      <c r="AL4" s="148"/>
      <c r="AM4" s="148"/>
      <c r="AN4" s="163"/>
      <c r="AO4" s="163"/>
      <c r="AP4" s="148"/>
      <c r="AQ4" s="148"/>
      <c r="AR4" s="163"/>
      <c r="AS4" s="163"/>
      <c r="AT4" s="148"/>
      <c r="AU4" s="148"/>
      <c r="AV4" s="163"/>
      <c r="AW4" s="163"/>
      <c r="AX4" s="148"/>
      <c r="AY4" s="148"/>
      <c r="AZ4" s="163"/>
      <c r="BA4" s="163"/>
      <c r="BB4" s="148"/>
      <c r="BC4" s="148"/>
      <c r="BD4" s="163"/>
      <c r="BE4" s="163"/>
      <c r="BF4" s="170"/>
      <c r="BG4" s="170"/>
      <c r="BH4" s="170"/>
      <c r="BI4" s="170"/>
      <c r="BJ4" s="170"/>
    </row>
    <row r="5" spans="1:66" ht="92.45" customHeight="1" thickBot="1">
      <c r="A5" s="135"/>
      <c r="B5" s="125"/>
      <c r="C5" s="191"/>
      <c r="D5" s="191"/>
      <c r="E5" s="191"/>
      <c r="F5" s="251" t="s">
        <v>35</v>
      </c>
      <c r="G5" s="252"/>
      <c r="H5" s="252"/>
      <c r="I5" s="252"/>
      <c r="J5" s="252"/>
      <c r="K5" s="252"/>
      <c r="L5" s="253"/>
      <c r="M5" s="252"/>
      <c r="N5" s="252"/>
      <c r="O5" s="252"/>
      <c r="P5" s="253"/>
      <c r="Q5" s="252"/>
      <c r="R5" s="252"/>
      <c r="S5" s="252"/>
      <c r="T5" s="254"/>
      <c r="U5" s="254"/>
      <c r="V5" s="255"/>
      <c r="W5" s="127"/>
      <c r="X5" s="127"/>
      <c r="Y5" s="127"/>
      <c r="Z5" s="127"/>
      <c r="AA5" s="125"/>
      <c r="AB5" s="125"/>
      <c r="AC5" s="125"/>
      <c r="AD5" s="109"/>
      <c r="AE5" s="109"/>
      <c r="AF5" s="110"/>
      <c r="AG5" s="450"/>
    </row>
    <row r="6" spans="1:66" ht="18.600000000000001" customHeight="1">
      <c r="A6" s="136"/>
      <c r="B6" s="128"/>
      <c r="C6" s="125"/>
      <c r="D6" s="129"/>
      <c r="E6" s="129"/>
      <c r="F6" s="129"/>
      <c r="G6" s="129"/>
      <c r="H6" s="130"/>
      <c r="I6" s="130"/>
      <c r="J6" s="130"/>
      <c r="K6" s="130"/>
      <c r="L6" s="130"/>
      <c r="M6" s="130"/>
      <c r="N6" s="130"/>
      <c r="O6" s="130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5"/>
      <c r="AC6" s="125"/>
      <c r="AD6" s="109"/>
      <c r="AE6" s="109"/>
      <c r="AF6" s="110"/>
      <c r="AG6" s="451"/>
    </row>
    <row r="7" spans="1:66" ht="21" customHeight="1" thickBot="1">
      <c r="A7" s="137"/>
      <c r="B7" s="138"/>
      <c r="C7" s="139"/>
      <c r="D7" s="139"/>
      <c r="E7" s="140"/>
      <c r="F7" s="140"/>
      <c r="G7" s="140"/>
      <c r="H7" s="141"/>
      <c r="I7" s="140"/>
      <c r="J7" s="140"/>
      <c r="K7" s="140"/>
      <c r="L7" s="141"/>
      <c r="M7" s="140"/>
      <c r="N7" s="140"/>
      <c r="O7" s="140"/>
      <c r="P7" s="141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2"/>
      <c r="AC7" s="142"/>
      <c r="AD7" s="143"/>
      <c r="AE7" s="143"/>
      <c r="AF7" s="144"/>
      <c r="AG7" s="451"/>
    </row>
    <row r="8" spans="1:66" s="78" customFormat="1" ht="45">
      <c r="A8" s="257"/>
      <c r="B8" s="258"/>
      <c r="C8" s="259"/>
      <c r="D8" s="260"/>
      <c r="E8" s="261" t="s">
        <v>5</v>
      </c>
      <c r="F8" s="286"/>
      <c r="G8" s="287"/>
      <c r="H8" s="288"/>
      <c r="I8" s="261" t="s">
        <v>10</v>
      </c>
      <c r="J8" s="286"/>
      <c r="K8" s="287"/>
      <c r="L8" s="288"/>
      <c r="M8" s="261" t="s">
        <v>9</v>
      </c>
      <c r="N8" s="286"/>
      <c r="O8" s="287"/>
      <c r="P8" s="288"/>
      <c r="Q8" s="261" t="s">
        <v>8</v>
      </c>
      <c r="R8" s="286"/>
      <c r="S8" s="287"/>
      <c r="T8" s="260"/>
      <c r="U8" s="261" t="s">
        <v>27</v>
      </c>
      <c r="V8" s="286"/>
      <c r="W8" s="287"/>
      <c r="X8" s="288"/>
      <c r="Y8" s="261" t="s">
        <v>28</v>
      </c>
      <c r="Z8" s="286"/>
      <c r="AA8" s="287"/>
      <c r="AB8" s="289"/>
      <c r="AC8" s="290"/>
      <c r="AD8" s="291" t="s">
        <v>25</v>
      </c>
      <c r="AE8" s="291"/>
      <c r="AF8" s="258"/>
      <c r="AG8" s="453"/>
      <c r="AH8" s="149"/>
      <c r="AI8" s="188"/>
      <c r="AJ8" s="164"/>
      <c r="AK8" s="164"/>
      <c r="AL8" s="149"/>
      <c r="AM8" s="149"/>
      <c r="AN8" s="164"/>
      <c r="AO8" s="164"/>
      <c r="AP8" s="149"/>
      <c r="AQ8" s="149"/>
      <c r="AR8" s="164"/>
      <c r="AS8" s="164"/>
      <c r="AT8" s="149"/>
      <c r="AU8" s="149"/>
      <c r="AV8" s="164"/>
      <c r="AW8" s="164"/>
      <c r="AX8" s="149"/>
      <c r="AY8" s="149"/>
      <c r="AZ8" s="164"/>
      <c r="BA8" s="164"/>
      <c r="BB8" s="149"/>
      <c r="BC8" s="149"/>
      <c r="BD8" s="164"/>
      <c r="BE8" s="164"/>
      <c r="BF8" s="189"/>
      <c r="BG8" s="189"/>
      <c r="BH8" s="189"/>
      <c r="BI8" s="189"/>
      <c r="BJ8" s="189"/>
    </row>
    <row r="9" spans="1:66" s="80" customFormat="1" ht="24" customHeight="1">
      <c r="A9" s="262"/>
      <c r="B9" s="263"/>
      <c r="C9" s="264"/>
      <c r="D9" s="265" t="s">
        <v>7</v>
      </c>
      <c r="E9" s="266"/>
      <c r="F9" s="292" t="s">
        <v>4</v>
      </c>
      <c r="G9" s="293" t="s">
        <v>6</v>
      </c>
      <c r="H9" s="265" t="s">
        <v>7</v>
      </c>
      <c r="I9" s="266"/>
      <c r="J9" s="292" t="s">
        <v>4</v>
      </c>
      <c r="K9" s="293" t="s">
        <v>6</v>
      </c>
      <c r="L9" s="265" t="s">
        <v>7</v>
      </c>
      <c r="M9" s="266"/>
      <c r="N9" s="292" t="s">
        <v>4</v>
      </c>
      <c r="O9" s="293" t="s">
        <v>6</v>
      </c>
      <c r="P9" s="265" t="s">
        <v>7</v>
      </c>
      <c r="Q9" s="266"/>
      <c r="R9" s="292" t="s">
        <v>4</v>
      </c>
      <c r="S9" s="293" t="s">
        <v>6</v>
      </c>
      <c r="T9" s="265" t="s">
        <v>7</v>
      </c>
      <c r="U9" s="266"/>
      <c r="V9" s="292" t="s">
        <v>4</v>
      </c>
      <c r="W9" s="293" t="s">
        <v>6</v>
      </c>
      <c r="X9" s="265" t="s">
        <v>7</v>
      </c>
      <c r="Y9" s="266"/>
      <c r="Z9" s="292" t="s">
        <v>4</v>
      </c>
      <c r="AA9" s="293" t="s">
        <v>6</v>
      </c>
      <c r="AB9" s="265" t="s">
        <v>3</v>
      </c>
      <c r="AC9" s="294"/>
      <c r="AD9" s="295" t="s">
        <v>4</v>
      </c>
      <c r="AE9" s="295" t="s">
        <v>6</v>
      </c>
      <c r="AF9" s="296" t="s">
        <v>11</v>
      </c>
      <c r="AG9" s="264"/>
      <c r="AH9" s="149" t="s">
        <v>5</v>
      </c>
      <c r="AJ9" s="164"/>
      <c r="AK9" s="164"/>
      <c r="AL9" s="149" t="s">
        <v>10</v>
      </c>
      <c r="AN9" s="164"/>
      <c r="AO9" s="164"/>
      <c r="AP9" s="149" t="s">
        <v>9</v>
      </c>
      <c r="AR9" s="164"/>
      <c r="AS9" s="164"/>
      <c r="AT9" s="149" t="s">
        <v>8</v>
      </c>
      <c r="AV9" s="164"/>
      <c r="AW9" s="164"/>
      <c r="AX9" s="149" t="s">
        <v>27</v>
      </c>
      <c r="AY9" s="149"/>
      <c r="AZ9" s="164"/>
      <c r="BA9" s="164"/>
      <c r="BB9" s="149" t="s">
        <v>28</v>
      </c>
      <c r="BC9" s="149"/>
      <c r="BD9" s="164"/>
      <c r="BE9" s="164"/>
      <c r="BF9" s="171"/>
      <c r="BG9" s="171"/>
      <c r="BH9" s="171"/>
      <c r="BI9" s="171"/>
      <c r="BJ9" s="171"/>
    </row>
    <row r="10" spans="1:66" s="80" customFormat="1" ht="36" thickBot="1">
      <c r="A10" s="267"/>
      <c r="B10" s="268" t="s">
        <v>0</v>
      </c>
      <c r="C10" s="269" t="s">
        <v>14</v>
      </c>
      <c r="D10" s="270" t="s">
        <v>1</v>
      </c>
      <c r="E10" s="271" t="s">
        <v>2</v>
      </c>
      <c r="F10" s="271" t="s">
        <v>13</v>
      </c>
      <c r="G10" s="297" t="s">
        <v>13</v>
      </c>
      <c r="H10" s="270" t="s">
        <v>1</v>
      </c>
      <c r="I10" s="271" t="s">
        <v>2</v>
      </c>
      <c r="J10" s="271" t="s">
        <v>13</v>
      </c>
      <c r="K10" s="297" t="s">
        <v>13</v>
      </c>
      <c r="L10" s="270" t="s">
        <v>1</v>
      </c>
      <c r="M10" s="271" t="s">
        <v>2</v>
      </c>
      <c r="N10" s="271" t="s">
        <v>13</v>
      </c>
      <c r="O10" s="297" t="s">
        <v>13</v>
      </c>
      <c r="P10" s="270" t="s">
        <v>1</v>
      </c>
      <c r="Q10" s="271" t="s">
        <v>2</v>
      </c>
      <c r="R10" s="271" t="s">
        <v>13</v>
      </c>
      <c r="S10" s="297" t="s">
        <v>13</v>
      </c>
      <c r="T10" s="270" t="s">
        <v>1</v>
      </c>
      <c r="U10" s="271" t="s">
        <v>2</v>
      </c>
      <c r="V10" s="271" t="s">
        <v>13</v>
      </c>
      <c r="W10" s="297" t="s">
        <v>13</v>
      </c>
      <c r="X10" s="270" t="s">
        <v>1</v>
      </c>
      <c r="Y10" s="271" t="s">
        <v>2</v>
      </c>
      <c r="Z10" s="271" t="s">
        <v>13</v>
      </c>
      <c r="AA10" s="297" t="s">
        <v>13</v>
      </c>
      <c r="AB10" s="298" t="s">
        <v>1</v>
      </c>
      <c r="AC10" s="293" t="s">
        <v>2</v>
      </c>
      <c r="AD10" s="295" t="s">
        <v>13</v>
      </c>
      <c r="AE10" s="295" t="s">
        <v>13</v>
      </c>
      <c r="AF10" s="295" t="s">
        <v>12</v>
      </c>
      <c r="AG10" s="452"/>
      <c r="AH10" s="149"/>
      <c r="AI10" s="149"/>
      <c r="AJ10" s="164"/>
      <c r="AK10" s="164"/>
      <c r="AL10" s="149"/>
      <c r="AM10" s="149"/>
      <c r="AN10" s="164"/>
      <c r="AO10" s="164"/>
      <c r="AP10" s="149"/>
      <c r="AQ10" s="149"/>
      <c r="AR10" s="164"/>
      <c r="AS10" s="164"/>
      <c r="AT10" s="149"/>
      <c r="AU10" s="149"/>
      <c r="AV10" s="164"/>
      <c r="AW10" s="164"/>
      <c r="AX10" s="149"/>
      <c r="AY10" s="149"/>
      <c r="AZ10" s="164"/>
      <c r="BA10" s="164"/>
      <c r="BB10" s="149"/>
      <c r="BC10" s="149"/>
      <c r="BD10" s="164"/>
      <c r="BE10" s="164"/>
      <c r="BF10" s="171"/>
      <c r="BG10" s="171"/>
      <c r="BH10" s="171"/>
      <c r="BI10" s="171"/>
      <c r="BJ10" s="171"/>
    </row>
    <row r="11" spans="1:66" s="61" customFormat="1" ht="34.15" customHeight="1" thickBot="1">
      <c r="A11" s="455">
        <v>1</v>
      </c>
      <c r="B11" s="272"/>
      <c r="C11" s="273"/>
      <c r="D11" s="274"/>
      <c r="E11" s="275"/>
      <c r="F11" s="179">
        <f t="shared" ref="F11:F42" si="0">IF((D11+E11)&lt;1,0,IF(D11&gt;E11,3,IF(D11=E11,1,0)))</f>
        <v>0</v>
      </c>
      <c r="G11" s="180">
        <f t="shared" ref="G11:G42" si="1">IF(D11&gt;(E11+10),10,IF((D11+10)&lt;E11,-10,D11-E11))</f>
        <v>0</v>
      </c>
      <c r="H11" s="299"/>
      <c r="I11" s="275"/>
      <c r="J11" s="179">
        <f t="shared" ref="J11:J42" si="2">IF((H11+I11)&lt;1,0,IF(H11&gt;I11,3,IF(H11=I11,1,0)))</f>
        <v>0</v>
      </c>
      <c r="K11" s="180">
        <f t="shared" ref="K11:K42" si="3">IF(H11&gt;(I11+10),10,IF((H11+10)&lt;I11,-10,H11-I11))</f>
        <v>0</v>
      </c>
      <c r="L11" s="299"/>
      <c r="M11" s="275"/>
      <c r="N11" s="179">
        <f t="shared" ref="N11:N42" si="4">IF((L11+M11)&lt;1,0,IF(L11&gt;M11,3,IF(L11=M11,1,0)))</f>
        <v>0</v>
      </c>
      <c r="O11" s="180">
        <f t="shared" ref="O11:O42" si="5">IF(L11&gt;(M11+10),10,IF((L11+10)&lt;M11,-10,L11-M11))</f>
        <v>0</v>
      </c>
      <c r="P11" s="299"/>
      <c r="Q11" s="275"/>
      <c r="R11" s="179">
        <f t="shared" ref="R11:R42" si="6">IF((P11+Q11)&lt;1,0,IF(P11&gt;Q11,3,IF(P11=Q11,1,0)))</f>
        <v>0</v>
      </c>
      <c r="S11" s="180">
        <f t="shared" ref="S11:S42" si="7">IF(P11&gt;(Q11+10),10,IF((P11+10)&lt;Q11,-10,P11-Q11))</f>
        <v>0</v>
      </c>
      <c r="T11" s="299"/>
      <c r="U11" s="275"/>
      <c r="V11" s="179">
        <f t="shared" ref="V11:V42" si="8">IF((T11+U11)&lt;1,0,IF(T11&gt;U11,3,IF(T11=U11,1,0)))</f>
        <v>0</v>
      </c>
      <c r="W11" s="180">
        <f t="shared" ref="W11:W42" si="9">IF(T11&gt;(U11+10),10,IF((T11+10)&lt;U11,-10,T11-U11))</f>
        <v>0</v>
      </c>
      <c r="X11" s="299"/>
      <c r="Y11" s="275"/>
      <c r="Z11" s="179">
        <f t="shared" ref="Z11:Z42" si="10">IF((X11+Y11)&lt;1,0,IF(X11&gt;Y11,3,IF(X11=Y11,1,0)))</f>
        <v>0</v>
      </c>
      <c r="AA11" s="180">
        <f t="shared" ref="AA11:AA42" si="11">IF(X11&gt;(Y11+10),10,IF((X11+10)&lt;Y11,-10,X11-Y11))</f>
        <v>0</v>
      </c>
      <c r="AB11" s="197">
        <f t="shared" ref="AB11:AB42" si="12">+D11+H11+L11+P11+T11+X11</f>
        <v>0</v>
      </c>
      <c r="AC11" s="202">
        <f t="shared" ref="AC11:AC42" si="13">+E11+I11+M11+Q11+U11+Y11</f>
        <v>0</v>
      </c>
      <c r="AD11" s="219">
        <f t="shared" ref="AD11:AD42" si="14">+F11+J11+N11+R11+V11+Z11+AG11</f>
        <v>-1</v>
      </c>
      <c r="AE11" s="201">
        <f t="shared" ref="AE11:AE42" si="15">+G11+K11+O11+S11+W11+AA11</f>
        <v>0</v>
      </c>
      <c r="AF11" s="204">
        <f t="shared" ref="AF11:AF42" si="16">IF((AB11+AC11)&lt;1,0,+AB11/(AB11+AC11))</f>
        <v>0</v>
      </c>
      <c r="AG11" s="454">
        <f>IF((AF11)&lt;0.01,-1,0)</f>
        <v>-1</v>
      </c>
      <c r="AH11" s="147">
        <f>IF((D11&lt;E11),FALSE,D11)-IF((C11=D11),D11/2,0)</f>
        <v>0</v>
      </c>
      <c r="AI11" s="147">
        <f>IF((E11&gt;D11),FALSE,E11)-IF((D11=E11),E11/2,0)</f>
        <v>0</v>
      </c>
      <c r="AJ11" s="162"/>
      <c r="AK11" s="162"/>
      <c r="AL11" s="147">
        <f>IF((H11&lt;I11),FALSE,H11)-IF((G11=H11),H11/2,0)</f>
        <v>0</v>
      </c>
      <c r="AM11" s="147">
        <f>IF((I11&gt;H11),FALSE,I11)-IF((H11=I11),I11/2,0)</f>
        <v>0</v>
      </c>
      <c r="AN11" s="162"/>
      <c r="AO11" s="162"/>
      <c r="AP11" s="147">
        <f>IF((L11&lt;M11),FALSE,L11)-IF((K11=L11),L11/2,0)</f>
        <v>0</v>
      </c>
      <c r="AQ11" s="147">
        <f>IF((M11&gt;L11),FALSE,M11)-IF((L11=M11),M11/2,0)</f>
        <v>0</v>
      </c>
      <c r="AR11" s="162"/>
      <c r="AS11" s="162"/>
      <c r="AT11" s="147">
        <f>IF((P11&lt;Q11),FALSE,P11)-IF((O11=P11),P11/2,0)</f>
        <v>0</v>
      </c>
      <c r="AU11" s="147">
        <f>IF((Q11&gt;P11),FALSE,Q11)-IF((P11=Q11),Q11/2,0)</f>
        <v>0</v>
      </c>
      <c r="AV11" s="162"/>
      <c r="AW11" s="162"/>
      <c r="AX11" s="147">
        <f>IF((T11&lt;U11),FALSE,T11)-IF((S11=T11),T11/2,0)</f>
        <v>0</v>
      </c>
      <c r="AY11" s="147">
        <f>IF((U11&gt;T11),FALSE,U11)-IF((T11=U11),U11/2,0)</f>
        <v>0</v>
      </c>
      <c r="AZ11" s="162"/>
      <c r="BA11" s="162"/>
      <c r="BB11" s="147">
        <f>IF((X11&lt;Y11),FALSE,X11)-IF((W11=X11),X11/2,0)</f>
        <v>0</v>
      </c>
      <c r="BC11" s="147">
        <f>IF((Y11&gt;X11),FALSE,Y11)-IF((X11=Y11),Y11/2,0)</f>
        <v>0</v>
      </c>
      <c r="BD11" s="162"/>
      <c r="BE11" s="162"/>
      <c r="BF11" s="172">
        <f>IF(BC11&gt;(BD11+7),7,IF((BC11+7)&lt;BD11,-7,BC11-BD11))</f>
        <v>0</v>
      </c>
      <c r="BG11" s="172"/>
      <c r="BH11" s="172"/>
      <c r="BI11" s="172"/>
      <c r="BJ11" s="172">
        <f>IF(BG11&gt;(BH11+7),7,IF((BG11+7)&lt;BH11,-7,BG11-BH11))</f>
        <v>0</v>
      </c>
      <c r="BN11" s="61">
        <f>IF(BK11&gt;(BL11+7),7,IF((BK11+7)&lt;BL11,-7,BK11-BL11))</f>
        <v>0</v>
      </c>
    </row>
    <row r="12" spans="1:66" s="61" customFormat="1" ht="34.15" customHeight="1" thickBot="1">
      <c r="A12" s="456">
        <v>2</v>
      </c>
      <c r="B12" s="276"/>
      <c r="C12" s="277"/>
      <c r="D12" s="278"/>
      <c r="E12" s="279"/>
      <c r="F12" s="101">
        <f t="shared" si="0"/>
        <v>0</v>
      </c>
      <c r="G12" s="102">
        <f t="shared" si="1"/>
        <v>0</v>
      </c>
      <c r="H12" s="285"/>
      <c r="I12" s="279"/>
      <c r="J12" s="101">
        <f t="shared" si="2"/>
        <v>0</v>
      </c>
      <c r="K12" s="102">
        <f t="shared" si="3"/>
        <v>0</v>
      </c>
      <c r="L12" s="285"/>
      <c r="M12" s="279"/>
      <c r="N12" s="101">
        <f t="shared" si="4"/>
        <v>0</v>
      </c>
      <c r="O12" s="102">
        <f t="shared" si="5"/>
        <v>0</v>
      </c>
      <c r="P12" s="285"/>
      <c r="Q12" s="279"/>
      <c r="R12" s="101">
        <f t="shared" si="6"/>
        <v>0</v>
      </c>
      <c r="S12" s="102">
        <f t="shared" si="7"/>
        <v>0</v>
      </c>
      <c r="T12" s="285"/>
      <c r="U12" s="279"/>
      <c r="V12" s="101">
        <f t="shared" si="8"/>
        <v>0</v>
      </c>
      <c r="W12" s="102">
        <f t="shared" si="9"/>
        <v>0</v>
      </c>
      <c r="X12" s="285"/>
      <c r="Y12" s="279"/>
      <c r="Z12" s="101">
        <f t="shared" si="10"/>
        <v>0</v>
      </c>
      <c r="AA12" s="102">
        <f t="shared" si="11"/>
        <v>0</v>
      </c>
      <c r="AB12" s="198">
        <f t="shared" si="12"/>
        <v>0</v>
      </c>
      <c r="AC12" s="200">
        <f t="shared" si="13"/>
        <v>0</v>
      </c>
      <c r="AD12" s="219">
        <f t="shared" si="14"/>
        <v>-1</v>
      </c>
      <c r="AE12" s="201">
        <f t="shared" si="15"/>
        <v>0</v>
      </c>
      <c r="AF12" s="205">
        <f t="shared" si="16"/>
        <v>0</v>
      </c>
      <c r="AG12" s="454">
        <f t="shared" ref="AG12:AG74" si="17">IF((AF12)&lt;0.01,-1,0)</f>
        <v>-1</v>
      </c>
      <c r="AH12" s="147">
        <f t="shared" ref="AH12:AH74" si="18">IF((D12&lt;E12),FALSE,D12)-IF((C12=D12),D12/2,0)</f>
        <v>0</v>
      </c>
      <c r="AI12" s="147">
        <f t="shared" ref="AI12:AI74" si="19">IF((E12&gt;D12),FALSE,E12)-IF((D12=E12),E12/2,0)</f>
        <v>0</v>
      </c>
      <c r="AJ12" s="162"/>
      <c r="AK12" s="162"/>
      <c r="AL12" s="147">
        <f t="shared" ref="AL12:AL74" si="20">IF((H12&lt;I12),FALSE,H12)-IF((G12=H12),H12/2,0)</f>
        <v>0</v>
      </c>
      <c r="AM12" s="147">
        <f t="shared" ref="AM12:AM74" si="21">IF((I12&gt;H12),FALSE,I12)-IF((H12=I12),I12/2,0)</f>
        <v>0</v>
      </c>
      <c r="AN12" s="162"/>
      <c r="AO12" s="162"/>
      <c r="AP12" s="147">
        <f t="shared" ref="AP12:AP74" si="22">IF((L12&lt;M12),FALSE,L12)-IF((K12=L12),L12/2,0)</f>
        <v>0</v>
      </c>
      <c r="AQ12" s="147">
        <f t="shared" ref="AQ12:AQ74" si="23">IF((M12&gt;L12),FALSE,M12)-IF((L12=M12),M12/2,0)</f>
        <v>0</v>
      </c>
      <c r="AR12" s="162"/>
      <c r="AS12" s="162"/>
      <c r="AT12" s="147">
        <f t="shared" ref="AT12:AT74" si="24">IF((P12&lt;Q12),FALSE,P12)-IF((O12=P12),P12/2,0)</f>
        <v>0</v>
      </c>
      <c r="AU12" s="147">
        <f t="shared" ref="AU12:AU74" si="25">IF((Q12&gt;P12),FALSE,Q12)-IF((P12=Q12),Q12/2,0)</f>
        <v>0</v>
      </c>
      <c r="AV12" s="162"/>
      <c r="AW12" s="162"/>
      <c r="AX12" s="147">
        <f t="shared" ref="AX12:AX74" si="26">IF((T12&lt;U12),FALSE,T12)-IF((S12=T12),T12/2,0)</f>
        <v>0</v>
      </c>
      <c r="AY12" s="147">
        <f t="shared" ref="AY12:AY74" si="27">IF((U12&gt;T12),FALSE,U12)-IF((T12=U12),U12/2,0)</f>
        <v>0</v>
      </c>
      <c r="AZ12" s="162"/>
      <c r="BA12" s="162"/>
      <c r="BB12" s="147">
        <f t="shared" ref="BB12:BB74" si="28">IF((X12&lt;Y12),FALSE,X12)-IF((W12=X12),X12/2,0)</f>
        <v>0</v>
      </c>
      <c r="BC12" s="147">
        <f t="shared" ref="BC12:BC74" si="29">IF((Y12&gt;X12),FALSE,Y12)-IF((X12=Y12),Y12/2,0)</f>
        <v>0</v>
      </c>
      <c r="BD12" s="162"/>
      <c r="BE12" s="162"/>
      <c r="BF12" s="172">
        <f t="shared" ref="BF12:BF26" si="30">IF(BC12&gt;(BD12+7),7,IF((BC12+7)&lt;BD12,-7,BC12-BD12))</f>
        <v>0</v>
      </c>
      <c r="BG12" s="172"/>
      <c r="BH12" s="172"/>
      <c r="BI12" s="172"/>
      <c r="BJ12" s="172">
        <f t="shared" ref="BJ12:BJ74" si="31">IF(BG12&gt;(BH12+7),7,IF((BG12+7)&lt;BH12,-7,BG12-BH12))</f>
        <v>0</v>
      </c>
      <c r="BN12" s="61">
        <f t="shared" ref="BN12:BN74" si="32">IF(BK12&gt;(BL12+7),7,IF((BK12+7)&lt;BL12,-7,BK12-BL12))</f>
        <v>0</v>
      </c>
    </row>
    <row r="13" spans="1:66" s="61" customFormat="1" ht="34.15" customHeight="1" thickBot="1">
      <c r="A13" s="456">
        <v>3</v>
      </c>
      <c r="B13" s="276"/>
      <c r="C13" s="277"/>
      <c r="D13" s="278"/>
      <c r="E13" s="279"/>
      <c r="F13" s="101">
        <f t="shared" si="0"/>
        <v>0</v>
      </c>
      <c r="G13" s="102">
        <f t="shared" si="1"/>
        <v>0</v>
      </c>
      <c r="H13" s="237"/>
      <c r="I13" s="234"/>
      <c r="J13" s="101">
        <f t="shared" si="2"/>
        <v>0</v>
      </c>
      <c r="K13" s="102">
        <f t="shared" si="3"/>
        <v>0</v>
      </c>
      <c r="L13" s="285"/>
      <c r="M13" s="279"/>
      <c r="N13" s="101">
        <f t="shared" si="4"/>
        <v>0</v>
      </c>
      <c r="O13" s="102">
        <f t="shared" si="5"/>
        <v>0</v>
      </c>
      <c r="P13" s="285"/>
      <c r="Q13" s="279"/>
      <c r="R13" s="101">
        <f t="shared" si="6"/>
        <v>0</v>
      </c>
      <c r="S13" s="102">
        <f t="shared" si="7"/>
        <v>0</v>
      </c>
      <c r="T13" s="285"/>
      <c r="U13" s="279"/>
      <c r="V13" s="101">
        <f t="shared" si="8"/>
        <v>0</v>
      </c>
      <c r="W13" s="102">
        <f t="shared" si="9"/>
        <v>0</v>
      </c>
      <c r="X13" s="285"/>
      <c r="Y13" s="279"/>
      <c r="Z13" s="101">
        <f t="shared" si="10"/>
        <v>0</v>
      </c>
      <c r="AA13" s="102">
        <f t="shared" si="11"/>
        <v>0</v>
      </c>
      <c r="AB13" s="198">
        <f t="shared" si="12"/>
        <v>0</v>
      </c>
      <c r="AC13" s="200">
        <f t="shared" si="13"/>
        <v>0</v>
      </c>
      <c r="AD13" s="219">
        <f t="shared" si="14"/>
        <v>-1</v>
      </c>
      <c r="AE13" s="201">
        <f t="shared" si="15"/>
        <v>0</v>
      </c>
      <c r="AF13" s="209">
        <f t="shared" si="16"/>
        <v>0</v>
      </c>
      <c r="AG13" s="454">
        <f t="shared" si="17"/>
        <v>-1</v>
      </c>
      <c r="AH13" s="147">
        <f t="shared" si="18"/>
        <v>0</v>
      </c>
      <c r="AI13" s="147">
        <f t="shared" si="19"/>
        <v>0</v>
      </c>
      <c r="AJ13" s="162"/>
      <c r="AK13" s="162"/>
      <c r="AL13" s="147">
        <f t="shared" si="20"/>
        <v>0</v>
      </c>
      <c r="AM13" s="147">
        <f t="shared" si="21"/>
        <v>0</v>
      </c>
      <c r="AN13" s="162"/>
      <c r="AO13" s="162"/>
      <c r="AP13" s="147">
        <f t="shared" si="22"/>
        <v>0</v>
      </c>
      <c r="AQ13" s="147">
        <f t="shared" si="23"/>
        <v>0</v>
      </c>
      <c r="AR13" s="162"/>
      <c r="AS13" s="162"/>
      <c r="AT13" s="147">
        <f t="shared" si="24"/>
        <v>0</v>
      </c>
      <c r="AU13" s="147">
        <f t="shared" si="25"/>
        <v>0</v>
      </c>
      <c r="AV13" s="162"/>
      <c r="AW13" s="162"/>
      <c r="AX13" s="147">
        <f t="shared" si="26"/>
        <v>0</v>
      </c>
      <c r="AY13" s="147">
        <f t="shared" si="27"/>
        <v>0</v>
      </c>
      <c r="AZ13" s="162"/>
      <c r="BA13" s="162"/>
      <c r="BB13" s="147">
        <f t="shared" si="28"/>
        <v>0</v>
      </c>
      <c r="BC13" s="147">
        <f t="shared" si="29"/>
        <v>0</v>
      </c>
      <c r="BD13" s="162"/>
      <c r="BE13" s="162"/>
      <c r="BF13" s="172">
        <f t="shared" si="30"/>
        <v>0</v>
      </c>
      <c r="BG13" s="172"/>
      <c r="BH13" s="172"/>
      <c r="BI13" s="172"/>
      <c r="BJ13" s="172">
        <f t="shared" si="31"/>
        <v>0</v>
      </c>
      <c r="BN13" s="61">
        <f t="shared" si="32"/>
        <v>0</v>
      </c>
    </row>
    <row r="14" spans="1:66" s="61" customFormat="1" ht="34.15" customHeight="1" thickBot="1">
      <c r="A14" s="456">
        <v>4</v>
      </c>
      <c r="B14" s="276"/>
      <c r="C14" s="277"/>
      <c r="D14" s="278"/>
      <c r="E14" s="284"/>
      <c r="F14" s="101">
        <f t="shared" si="0"/>
        <v>0</v>
      </c>
      <c r="G14" s="102">
        <f t="shared" si="1"/>
        <v>0</v>
      </c>
      <c r="H14" s="285"/>
      <c r="I14" s="284"/>
      <c r="J14" s="101">
        <f t="shared" si="2"/>
        <v>0</v>
      </c>
      <c r="K14" s="102">
        <f t="shared" si="3"/>
        <v>0</v>
      </c>
      <c r="L14" s="285"/>
      <c r="M14" s="284"/>
      <c r="N14" s="101">
        <f t="shared" si="4"/>
        <v>0</v>
      </c>
      <c r="O14" s="102">
        <f t="shared" si="5"/>
        <v>0</v>
      </c>
      <c r="P14" s="285"/>
      <c r="Q14" s="284"/>
      <c r="R14" s="101">
        <f t="shared" si="6"/>
        <v>0</v>
      </c>
      <c r="S14" s="102">
        <f t="shared" si="7"/>
        <v>0</v>
      </c>
      <c r="T14" s="285"/>
      <c r="U14" s="284"/>
      <c r="V14" s="101">
        <f t="shared" si="8"/>
        <v>0</v>
      </c>
      <c r="W14" s="102">
        <f t="shared" si="9"/>
        <v>0</v>
      </c>
      <c r="X14" s="285"/>
      <c r="Y14" s="284"/>
      <c r="Z14" s="101">
        <f t="shared" si="10"/>
        <v>0</v>
      </c>
      <c r="AA14" s="102">
        <f t="shared" si="11"/>
        <v>0</v>
      </c>
      <c r="AB14" s="198">
        <f t="shared" si="12"/>
        <v>0</v>
      </c>
      <c r="AC14" s="200">
        <f t="shared" si="13"/>
        <v>0</v>
      </c>
      <c r="AD14" s="219">
        <f t="shared" si="14"/>
        <v>-1</v>
      </c>
      <c r="AE14" s="201">
        <f t="shared" si="15"/>
        <v>0</v>
      </c>
      <c r="AF14" s="205">
        <f t="shared" si="16"/>
        <v>0</v>
      </c>
      <c r="AG14" s="454">
        <f t="shared" si="17"/>
        <v>-1</v>
      </c>
      <c r="AH14" s="147">
        <f t="shared" si="18"/>
        <v>0</v>
      </c>
      <c r="AI14" s="147">
        <f t="shared" si="19"/>
        <v>0</v>
      </c>
      <c r="AJ14" s="162"/>
      <c r="AK14" s="162"/>
      <c r="AL14" s="147">
        <f t="shared" si="20"/>
        <v>0</v>
      </c>
      <c r="AM14" s="147">
        <f t="shared" si="21"/>
        <v>0</v>
      </c>
      <c r="AN14" s="162"/>
      <c r="AO14" s="162"/>
      <c r="AP14" s="147">
        <f t="shared" si="22"/>
        <v>0</v>
      </c>
      <c r="AQ14" s="147">
        <f t="shared" si="23"/>
        <v>0</v>
      </c>
      <c r="AR14" s="162"/>
      <c r="AS14" s="162"/>
      <c r="AT14" s="147">
        <f t="shared" si="24"/>
        <v>0</v>
      </c>
      <c r="AU14" s="147">
        <f t="shared" si="25"/>
        <v>0</v>
      </c>
      <c r="AV14" s="162"/>
      <c r="AW14" s="162"/>
      <c r="AX14" s="147">
        <f t="shared" si="26"/>
        <v>0</v>
      </c>
      <c r="AY14" s="147">
        <f t="shared" si="27"/>
        <v>0</v>
      </c>
      <c r="AZ14" s="162"/>
      <c r="BA14" s="162"/>
      <c r="BB14" s="147">
        <f t="shared" si="28"/>
        <v>0</v>
      </c>
      <c r="BC14" s="147">
        <f t="shared" si="29"/>
        <v>0</v>
      </c>
      <c r="BD14" s="162"/>
      <c r="BE14" s="162"/>
      <c r="BF14" s="172">
        <f t="shared" si="30"/>
        <v>0</v>
      </c>
      <c r="BG14" s="172"/>
      <c r="BH14" s="172"/>
      <c r="BI14" s="172"/>
      <c r="BJ14" s="172">
        <f t="shared" si="31"/>
        <v>0</v>
      </c>
      <c r="BN14" s="61">
        <f t="shared" si="32"/>
        <v>0</v>
      </c>
    </row>
    <row r="15" spans="1:66" s="61" customFormat="1" ht="34.15" customHeight="1" thickBot="1">
      <c r="A15" s="456">
        <v>5</v>
      </c>
      <c r="B15" s="276"/>
      <c r="C15" s="277"/>
      <c r="D15" s="278"/>
      <c r="E15" s="279"/>
      <c r="F15" s="101">
        <f t="shared" si="0"/>
        <v>0</v>
      </c>
      <c r="G15" s="102">
        <f t="shared" si="1"/>
        <v>0</v>
      </c>
      <c r="H15" s="285"/>
      <c r="I15" s="279"/>
      <c r="J15" s="101">
        <f t="shared" si="2"/>
        <v>0</v>
      </c>
      <c r="K15" s="102">
        <f t="shared" si="3"/>
        <v>0</v>
      </c>
      <c r="L15" s="285"/>
      <c r="M15" s="279"/>
      <c r="N15" s="101">
        <f t="shared" si="4"/>
        <v>0</v>
      </c>
      <c r="O15" s="102">
        <f t="shared" si="5"/>
        <v>0</v>
      </c>
      <c r="P15" s="285"/>
      <c r="Q15" s="279"/>
      <c r="R15" s="101">
        <f t="shared" si="6"/>
        <v>0</v>
      </c>
      <c r="S15" s="102">
        <f t="shared" si="7"/>
        <v>0</v>
      </c>
      <c r="T15" s="285"/>
      <c r="U15" s="279"/>
      <c r="V15" s="101">
        <f t="shared" si="8"/>
        <v>0</v>
      </c>
      <c r="W15" s="102">
        <f t="shared" si="9"/>
        <v>0</v>
      </c>
      <c r="X15" s="285"/>
      <c r="Y15" s="279"/>
      <c r="Z15" s="101">
        <f t="shared" si="10"/>
        <v>0</v>
      </c>
      <c r="AA15" s="102">
        <f t="shared" si="11"/>
        <v>0</v>
      </c>
      <c r="AB15" s="198">
        <f t="shared" si="12"/>
        <v>0</v>
      </c>
      <c r="AC15" s="200">
        <f t="shared" si="13"/>
        <v>0</v>
      </c>
      <c r="AD15" s="219">
        <f t="shared" si="14"/>
        <v>-1</v>
      </c>
      <c r="AE15" s="201">
        <f t="shared" si="15"/>
        <v>0</v>
      </c>
      <c r="AF15" s="205">
        <f t="shared" si="16"/>
        <v>0</v>
      </c>
      <c r="AG15" s="454">
        <f t="shared" si="17"/>
        <v>-1</v>
      </c>
      <c r="AH15" s="147">
        <f t="shared" si="18"/>
        <v>0</v>
      </c>
      <c r="AI15" s="147">
        <f t="shared" si="19"/>
        <v>0</v>
      </c>
      <c r="AJ15" s="162"/>
      <c r="AK15" s="162"/>
      <c r="AL15" s="147">
        <f t="shared" si="20"/>
        <v>0</v>
      </c>
      <c r="AM15" s="147">
        <f t="shared" si="21"/>
        <v>0</v>
      </c>
      <c r="AN15" s="162"/>
      <c r="AO15" s="162"/>
      <c r="AP15" s="147">
        <f t="shared" si="22"/>
        <v>0</v>
      </c>
      <c r="AQ15" s="147">
        <f t="shared" si="23"/>
        <v>0</v>
      </c>
      <c r="AR15" s="162"/>
      <c r="AS15" s="162"/>
      <c r="AT15" s="147">
        <f t="shared" si="24"/>
        <v>0</v>
      </c>
      <c r="AU15" s="147">
        <f t="shared" si="25"/>
        <v>0</v>
      </c>
      <c r="AV15" s="162"/>
      <c r="AW15" s="162"/>
      <c r="AX15" s="147">
        <f t="shared" si="26"/>
        <v>0</v>
      </c>
      <c r="AY15" s="147">
        <f t="shared" si="27"/>
        <v>0</v>
      </c>
      <c r="AZ15" s="162"/>
      <c r="BA15" s="162"/>
      <c r="BB15" s="147">
        <f t="shared" si="28"/>
        <v>0</v>
      </c>
      <c r="BC15" s="147">
        <f t="shared" si="29"/>
        <v>0</v>
      </c>
      <c r="BD15" s="162"/>
      <c r="BE15" s="162"/>
      <c r="BF15" s="172">
        <f t="shared" si="30"/>
        <v>0</v>
      </c>
      <c r="BG15" s="172"/>
      <c r="BH15" s="172"/>
      <c r="BI15" s="172"/>
      <c r="BJ15" s="172">
        <f t="shared" si="31"/>
        <v>0</v>
      </c>
      <c r="BN15" s="61">
        <f t="shared" si="32"/>
        <v>0</v>
      </c>
    </row>
    <row r="16" spans="1:66" s="61" customFormat="1" ht="34.15" customHeight="1" thickBot="1">
      <c r="A16" s="456">
        <v>6</v>
      </c>
      <c r="B16" s="276"/>
      <c r="C16" s="256"/>
      <c r="D16" s="278"/>
      <c r="E16" s="279"/>
      <c r="F16" s="101">
        <f t="shared" si="0"/>
        <v>0</v>
      </c>
      <c r="G16" s="102">
        <f t="shared" si="1"/>
        <v>0</v>
      </c>
      <c r="H16" s="237"/>
      <c r="I16" s="234"/>
      <c r="J16" s="101">
        <f t="shared" si="2"/>
        <v>0</v>
      </c>
      <c r="K16" s="102">
        <f t="shared" si="3"/>
        <v>0</v>
      </c>
      <c r="L16" s="285"/>
      <c r="M16" s="279"/>
      <c r="N16" s="101">
        <f t="shared" si="4"/>
        <v>0</v>
      </c>
      <c r="O16" s="102">
        <f t="shared" si="5"/>
        <v>0</v>
      </c>
      <c r="P16" s="285"/>
      <c r="Q16" s="284"/>
      <c r="R16" s="101">
        <f t="shared" si="6"/>
        <v>0</v>
      </c>
      <c r="S16" s="102">
        <f t="shared" si="7"/>
        <v>0</v>
      </c>
      <c r="T16" s="285"/>
      <c r="U16" s="279"/>
      <c r="V16" s="101">
        <f t="shared" si="8"/>
        <v>0</v>
      </c>
      <c r="W16" s="102">
        <f t="shared" si="9"/>
        <v>0</v>
      </c>
      <c r="X16" s="285"/>
      <c r="Y16" s="279"/>
      <c r="Z16" s="101">
        <f t="shared" si="10"/>
        <v>0</v>
      </c>
      <c r="AA16" s="102">
        <f t="shared" si="11"/>
        <v>0</v>
      </c>
      <c r="AB16" s="198">
        <f t="shared" si="12"/>
        <v>0</v>
      </c>
      <c r="AC16" s="200">
        <f t="shared" si="13"/>
        <v>0</v>
      </c>
      <c r="AD16" s="219">
        <f t="shared" si="14"/>
        <v>-1</v>
      </c>
      <c r="AE16" s="201">
        <f t="shared" si="15"/>
        <v>0</v>
      </c>
      <c r="AF16" s="205">
        <f t="shared" si="16"/>
        <v>0</v>
      </c>
      <c r="AG16" s="454">
        <f t="shared" si="17"/>
        <v>-1</v>
      </c>
      <c r="AH16" s="147">
        <f t="shared" si="18"/>
        <v>0</v>
      </c>
      <c r="AI16" s="147">
        <f t="shared" si="19"/>
        <v>0</v>
      </c>
      <c r="AJ16" s="162"/>
      <c r="AK16" s="162"/>
      <c r="AL16" s="147">
        <f t="shared" si="20"/>
        <v>0</v>
      </c>
      <c r="AM16" s="147">
        <f t="shared" si="21"/>
        <v>0</v>
      </c>
      <c r="AN16" s="162"/>
      <c r="AO16" s="162"/>
      <c r="AP16" s="147">
        <f t="shared" si="22"/>
        <v>0</v>
      </c>
      <c r="AQ16" s="147">
        <f t="shared" si="23"/>
        <v>0</v>
      </c>
      <c r="AR16" s="162"/>
      <c r="AS16" s="162"/>
      <c r="AT16" s="147">
        <f t="shared" si="24"/>
        <v>0</v>
      </c>
      <c r="AU16" s="147">
        <f t="shared" si="25"/>
        <v>0</v>
      </c>
      <c r="AV16" s="162"/>
      <c r="AW16" s="162"/>
      <c r="AX16" s="147">
        <f t="shared" si="26"/>
        <v>0</v>
      </c>
      <c r="AY16" s="147">
        <f t="shared" si="27"/>
        <v>0</v>
      </c>
      <c r="AZ16" s="162"/>
      <c r="BA16" s="162"/>
      <c r="BB16" s="147">
        <f t="shared" si="28"/>
        <v>0</v>
      </c>
      <c r="BC16" s="147">
        <f t="shared" si="29"/>
        <v>0</v>
      </c>
      <c r="BD16" s="162"/>
      <c r="BE16" s="162"/>
      <c r="BF16" s="172">
        <f t="shared" si="30"/>
        <v>0</v>
      </c>
      <c r="BG16" s="172"/>
      <c r="BH16" s="172"/>
      <c r="BI16" s="172"/>
      <c r="BJ16" s="172">
        <f t="shared" si="31"/>
        <v>0</v>
      </c>
      <c r="BN16" s="61">
        <f t="shared" si="32"/>
        <v>0</v>
      </c>
    </row>
    <row r="17" spans="1:66" s="61" customFormat="1" ht="34.15" customHeight="1" thickBot="1">
      <c r="A17" s="456">
        <v>7</v>
      </c>
      <c r="B17" s="276"/>
      <c r="C17" s="277"/>
      <c r="D17" s="278"/>
      <c r="E17" s="279"/>
      <c r="F17" s="101">
        <f t="shared" si="0"/>
        <v>0</v>
      </c>
      <c r="G17" s="102">
        <f t="shared" si="1"/>
        <v>0</v>
      </c>
      <c r="H17" s="237"/>
      <c r="I17" s="234"/>
      <c r="J17" s="101">
        <f t="shared" si="2"/>
        <v>0</v>
      </c>
      <c r="K17" s="102">
        <f t="shared" si="3"/>
        <v>0</v>
      </c>
      <c r="L17" s="285"/>
      <c r="M17" s="279"/>
      <c r="N17" s="101">
        <f t="shared" si="4"/>
        <v>0</v>
      </c>
      <c r="O17" s="102">
        <f t="shared" si="5"/>
        <v>0</v>
      </c>
      <c r="P17" s="285"/>
      <c r="Q17" s="279"/>
      <c r="R17" s="101">
        <f t="shared" si="6"/>
        <v>0</v>
      </c>
      <c r="S17" s="102">
        <f t="shared" si="7"/>
        <v>0</v>
      </c>
      <c r="T17" s="285"/>
      <c r="U17" s="279"/>
      <c r="V17" s="101">
        <f t="shared" si="8"/>
        <v>0</v>
      </c>
      <c r="W17" s="102">
        <f t="shared" si="9"/>
        <v>0</v>
      </c>
      <c r="X17" s="285"/>
      <c r="Y17" s="279"/>
      <c r="Z17" s="101">
        <f t="shared" si="10"/>
        <v>0</v>
      </c>
      <c r="AA17" s="102">
        <f t="shared" si="11"/>
        <v>0</v>
      </c>
      <c r="AB17" s="198">
        <f t="shared" si="12"/>
        <v>0</v>
      </c>
      <c r="AC17" s="200">
        <f t="shared" si="13"/>
        <v>0</v>
      </c>
      <c r="AD17" s="219">
        <f t="shared" si="14"/>
        <v>-1</v>
      </c>
      <c r="AE17" s="201">
        <f t="shared" si="15"/>
        <v>0</v>
      </c>
      <c r="AF17" s="205">
        <f t="shared" si="16"/>
        <v>0</v>
      </c>
      <c r="AG17" s="454">
        <f t="shared" si="17"/>
        <v>-1</v>
      </c>
      <c r="AH17" s="147">
        <f t="shared" si="18"/>
        <v>0</v>
      </c>
      <c r="AI17" s="147">
        <f t="shared" si="19"/>
        <v>0</v>
      </c>
      <c r="AJ17" s="162"/>
      <c r="AK17" s="162"/>
      <c r="AL17" s="147">
        <f t="shared" si="20"/>
        <v>0</v>
      </c>
      <c r="AM17" s="147">
        <f t="shared" si="21"/>
        <v>0</v>
      </c>
      <c r="AN17" s="162"/>
      <c r="AO17" s="162"/>
      <c r="AP17" s="147">
        <f t="shared" si="22"/>
        <v>0</v>
      </c>
      <c r="AQ17" s="147">
        <f t="shared" si="23"/>
        <v>0</v>
      </c>
      <c r="AR17" s="162"/>
      <c r="AS17" s="162"/>
      <c r="AT17" s="147">
        <f t="shared" si="24"/>
        <v>0</v>
      </c>
      <c r="AU17" s="147">
        <f t="shared" si="25"/>
        <v>0</v>
      </c>
      <c r="AV17" s="162"/>
      <c r="AW17" s="162"/>
      <c r="AX17" s="147">
        <f t="shared" si="26"/>
        <v>0</v>
      </c>
      <c r="AY17" s="147">
        <f t="shared" si="27"/>
        <v>0</v>
      </c>
      <c r="AZ17" s="162"/>
      <c r="BA17" s="162"/>
      <c r="BB17" s="147">
        <f t="shared" si="28"/>
        <v>0</v>
      </c>
      <c r="BC17" s="147">
        <f t="shared" si="29"/>
        <v>0</v>
      </c>
      <c r="BD17" s="162"/>
      <c r="BE17" s="162"/>
      <c r="BF17" s="172">
        <f t="shared" si="30"/>
        <v>0</v>
      </c>
      <c r="BG17" s="172"/>
      <c r="BH17" s="172"/>
      <c r="BI17" s="172"/>
      <c r="BJ17" s="172">
        <f t="shared" si="31"/>
        <v>0</v>
      </c>
      <c r="BN17" s="61">
        <f t="shared" si="32"/>
        <v>0</v>
      </c>
    </row>
    <row r="18" spans="1:66" s="61" customFormat="1" ht="34.15" customHeight="1" thickBot="1">
      <c r="A18" s="457">
        <v>8</v>
      </c>
      <c r="B18" s="280"/>
      <c r="C18" s="281"/>
      <c r="D18" s="282"/>
      <c r="E18" s="283"/>
      <c r="F18" s="103">
        <f t="shared" si="0"/>
        <v>0</v>
      </c>
      <c r="G18" s="104">
        <f t="shared" si="1"/>
        <v>0</v>
      </c>
      <c r="H18" s="238"/>
      <c r="I18" s="235"/>
      <c r="J18" s="103">
        <f t="shared" si="2"/>
        <v>0</v>
      </c>
      <c r="K18" s="104">
        <f t="shared" si="3"/>
        <v>0</v>
      </c>
      <c r="L18" s="300"/>
      <c r="M18" s="283"/>
      <c r="N18" s="103">
        <f t="shared" si="4"/>
        <v>0</v>
      </c>
      <c r="O18" s="104">
        <f t="shared" si="5"/>
        <v>0</v>
      </c>
      <c r="P18" s="300"/>
      <c r="Q18" s="283"/>
      <c r="R18" s="103">
        <f t="shared" si="6"/>
        <v>0</v>
      </c>
      <c r="S18" s="104">
        <f t="shared" si="7"/>
        <v>0</v>
      </c>
      <c r="T18" s="300"/>
      <c r="U18" s="283"/>
      <c r="V18" s="103">
        <f t="shared" si="8"/>
        <v>0</v>
      </c>
      <c r="W18" s="104">
        <f t="shared" si="9"/>
        <v>0</v>
      </c>
      <c r="X18" s="300"/>
      <c r="Y18" s="283"/>
      <c r="Z18" s="103">
        <f t="shared" si="10"/>
        <v>0</v>
      </c>
      <c r="AA18" s="104">
        <f t="shared" si="11"/>
        <v>0</v>
      </c>
      <c r="AB18" s="199">
        <f t="shared" si="12"/>
        <v>0</v>
      </c>
      <c r="AC18" s="206">
        <f t="shared" si="13"/>
        <v>0</v>
      </c>
      <c r="AD18" s="219">
        <f t="shared" si="14"/>
        <v>-1</v>
      </c>
      <c r="AE18" s="207">
        <f t="shared" si="15"/>
        <v>0</v>
      </c>
      <c r="AF18" s="208">
        <f t="shared" si="16"/>
        <v>0</v>
      </c>
      <c r="AG18" s="454">
        <f t="shared" si="17"/>
        <v>-1</v>
      </c>
      <c r="AH18" s="147">
        <f t="shared" si="18"/>
        <v>0</v>
      </c>
      <c r="AI18" s="147">
        <f t="shared" si="19"/>
        <v>0</v>
      </c>
      <c r="AJ18" s="162"/>
      <c r="AK18" s="162"/>
      <c r="AL18" s="147">
        <f t="shared" si="20"/>
        <v>0</v>
      </c>
      <c r="AM18" s="147">
        <f t="shared" si="21"/>
        <v>0</v>
      </c>
      <c r="AN18" s="162"/>
      <c r="AO18" s="162"/>
      <c r="AP18" s="147">
        <f t="shared" si="22"/>
        <v>0</v>
      </c>
      <c r="AQ18" s="147">
        <f t="shared" si="23"/>
        <v>0</v>
      </c>
      <c r="AR18" s="162"/>
      <c r="AS18" s="162"/>
      <c r="AT18" s="147">
        <f t="shared" si="24"/>
        <v>0</v>
      </c>
      <c r="AU18" s="147">
        <f t="shared" si="25"/>
        <v>0</v>
      </c>
      <c r="AV18" s="162"/>
      <c r="AW18" s="162"/>
      <c r="AX18" s="147">
        <f t="shared" si="26"/>
        <v>0</v>
      </c>
      <c r="AY18" s="147">
        <f t="shared" si="27"/>
        <v>0</v>
      </c>
      <c r="AZ18" s="162"/>
      <c r="BA18" s="162"/>
      <c r="BB18" s="147">
        <f t="shared" si="28"/>
        <v>0</v>
      </c>
      <c r="BC18" s="147">
        <f t="shared" si="29"/>
        <v>0</v>
      </c>
      <c r="BD18" s="162"/>
      <c r="BE18" s="162"/>
      <c r="BF18" s="172">
        <f t="shared" si="30"/>
        <v>0</v>
      </c>
      <c r="BG18" s="172"/>
      <c r="BH18" s="172"/>
      <c r="BI18" s="172"/>
      <c r="BJ18" s="172">
        <f t="shared" si="31"/>
        <v>0</v>
      </c>
      <c r="BN18" s="61">
        <f t="shared" si="32"/>
        <v>0</v>
      </c>
    </row>
    <row r="19" spans="1:66" s="61" customFormat="1" ht="34.15" customHeight="1" thickBot="1">
      <c r="A19" s="455">
        <v>9</v>
      </c>
      <c r="B19" s="272"/>
      <c r="C19" s="273"/>
      <c r="D19" s="274"/>
      <c r="E19" s="275"/>
      <c r="F19" s="179">
        <f t="shared" si="0"/>
        <v>0</v>
      </c>
      <c r="G19" s="180">
        <f t="shared" si="1"/>
        <v>0</v>
      </c>
      <c r="H19" s="239"/>
      <c r="I19" s="236"/>
      <c r="J19" s="179">
        <f t="shared" si="2"/>
        <v>0</v>
      </c>
      <c r="K19" s="180">
        <f t="shared" si="3"/>
        <v>0</v>
      </c>
      <c r="L19" s="299"/>
      <c r="M19" s="275"/>
      <c r="N19" s="179">
        <f t="shared" si="4"/>
        <v>0</v>
      </c>
      <c r="O19" s="180">
        <f t="shared" si="5"/>
        <v>0</v>
      </c>
      <c r="P19" s="299"/>
      <c r="Q19" s="275"/>
      <c r="R19" s="179">
        <f t="shared" si="6"/>
        <v>0</v>
      </c>
      <c r="S19" s="180">
        <f t="shared" si="7"/>
        <v>0</v>
      </c>
      <c r="T19" s="299"/>
      <c r="U19" s="275"/>
      <c r="V19" s="179">
        <f t="shared" si="8"/>
        <v>0</v>
      </c>
      <c r="W19" s="180">
        <f t="shared" si="9"/>
        <v>0</v>
      </c>
      <c r="X19" s="299"/>
      <c r="Y19" s="275"/>
      <c r="Z19" s="179">
        <f t="shared" si="10"/>
        <v>0</v>
      </c>
      <c r="AA19" s="180">
        <f t="shared" si="11"/>
        <v>0</v>
      </c>
      <c r="AB19" s="197">
        <f t="shared" si="12"/>
        <v>0</v>
      </c>
      <c r="AC19" s="202">
        <f t="shared" si="13"/>
        <v>0</v>
      </c>
      <c r="AD19" s="219">
        <f t="shared" si="14"/>
        <v>-1</v>
      </c>
      <c r="AE19" s="203">
        <f t="shared" si="15"/>
        <v>0</v>
      </c>
      <c r="AF19" s="204">
        <f t="shared" si="16"/>
        <v>0</v>
      </c>
      <c r="AG19" s="454">
        <f t="shared" si="17"/>
        <v>-1</v>
      </c>
      <c r="AH19" s="147">
        <f t="shared" si="18"/>
        <v>0</v>
      </c>
      <c r="AI19" s="147">
        <f t="shared" si="19"/>
        <v>0</v>
      </c>
      <c r="AJ19" s="162"/>
      <c r="AK19" s="162"/>
      <c r="AL19" s="147">
        <f t="shared" si="20"/>
        <v>0</v>
      </c>
      <c r="AM19" s="147">
        <f t="shared" si="21"/>
        <v>0</v>
      </c>
      <c r="AN19" s="162"/>
      <c r="AO19" s="162"/>
      <c r="AP19" s="147">
        <f t="shared" si="22"/>
        <v>0</v>
      </c>
      <c r="AQ19" s="147">
        <f t="shared" si="23"/>
        <v>0</v>
      </c>
      <c r="AR19" s="162"/>
      <c r="AS19" s="162"/>
      <c r="AT19" s="147">
        <f t="shared" si="24"/>
        <v>0</v>
      </c>
      <c r="AU19" s="147">
        <f t="shared" si="25"/>
        <v>0</v>
      </c>
      <c r="AV19" s="162"/>
      <c r="AW19" s="162"/>
      <c r="AX19" s="147">
        <f t="shared" si="26"/>
        <v>0</v>
      </c>
      <c r="AY19" s="147">
        <f t="shared" si="27"/>
        <v>0</v>
      </c>
      <c r="AZ19" s="162"/>
      <c r="BA19" s="162"/>
      <c r="BB19" s="147">
        <f t="shared" si="28"/>
        <v>0</v>
      </c>
      <c r="BC19" s="147">
        <f t="shared" si="29"/>
        <v>0</v>
      </c>
      <c r="BD19" s="162"/>
      <c r="BE19" s="162"/>
      <c r="BF19" s="172">
        <f t="shared" si="30"/>
        <v>0</v>
      </c>
      <c r="BG19" s="172"/>
      <c r="BH19" s="172"/>
      <c r="BI19" s="172"/>
      <c r="BJ19" s="172">
        <f t="shared" si="31"/>
        <v>0</v>
      </c>
      <c r="BN19" s="61">
        <f t="shared" si="32"/>
        <v>0</v>
      </c>
    </row>
    <row r="20" spans="1:66" s="61" customFormat="1" ht="34.15" customHeight="1" thickBot="1">
      <c r="A20" s="456">
        <v>10</v>
      </c>
      <c r="B20" s="276"/>
      <c r="C20" s="277"/>
      <c r="D20" s="278"/>
      <c r="E20" s="279"/>
      <c r="F20" s="101">
        <f t="shared" si="0"/>
        <v>0</v>
      </c>
      <c r="G20" s="102">
        <f t="shared" si="1"/>
        <v>0</v>
      </c>
      <c r="H20" s="285"/>
      <c r="I20" s="279"/>
      <c r="J20" s="101">
        <f t="shared" si="2"/>
        <v>0</v>
      </c>
      <c r="K20" s="102">
        <f t="shared" si="3"/>
        <v>0</v>
      </c>
      <c r="L20" s="285"/>
      <c r="M20" s="279"/>
      <c r="N20" s="101">
        <f t="shared" si="4"/>
        <v>0</v>
      </c>
      <c r="O20" s="102">
        <f t="shared" si="5"/>
        <v>0</v>
      </c>
      <c r="P20" s="285"/>
      <c r="Q20" s="279"/>
      <c r="R20" s="101">
        <f t="shared" si="6"/>
        <v>0</v>
      </c>
      <c r="S20" s="102">
        <f t="shared" si="7"/>
        <v>0</v>
      </c>
      <c r="T20" s="285"/>
      <c r="U20" s="279"/>
      <c r="V20" s="101">
        <f t="shared" si="8"/>
        <v>0</v>
      </c>
      <c r="W20" s="102">
        <f t="shared" si="9"/>
        <v>0</v>
      </c>
      <c r="X20" s="285"/>
      <c r="Y20" s="279"/>
      <c r="Z20" s="101">
        <f t="shared" si="10"/>
        <v>0</v>
      </c>
      <c r="AA20" s="102">
        <f t="shared" si="11"/>
        <v>0</v>
      </c>
      <c r="AB20" s="198">
        <f t="shared" si="12"/>
        <v>0</v>
      </c>
      <c r="AC20" s="200">
        <f t="shared" si="13"/>
        <v>0</v>
      </c>
      <c r="AD20" s="219">
        <f t="shared" si="14"/>
        <v>-1</v>
      </c>
      <c r="AE20" s="201">
        <f t="shared" si="15"/>
        <v>0</v>
      </c>
      <c r="AF20" s="205">
        <f t="shared" si="16"/>
        <v>0</v>
      </c>
      <c r="AG20" s="454">
        <f t="shared" si="17"/>
        <v>-1</v>
      </c>
      <c r="AH20" s="147">
        <f t="shared" si="18"/>
        <v>0</v>
      </c>
      <c r="AI20" s="147">
        <f t="shared" si="19"/>
        <v>0</v>
      </c>
      <c r="AJ20" s="162"/>
      <c r="AK20" s="162"/>
      <c r="AL20" s="147">
        <f t="shared" si="20"/>
        <v>0</v>
      </c>
      <c r="AM20" s="147">
        <f t="shared" si="21"/>
        <v>0</v>
      </c>
      <c r="AN20" s="162"/>
      <c r="AO20" s="162"/>
      <c r="AP20" s="147">
        <f t="shared" si="22"/>
        <v>0</v>
      </c>
      <c r="AQ20" s="147">
        <f t="shared" si="23"/>
        <v>0</v>
      </c>
      <c r="AR20" s="162"/>
      <c r="AS20" s="162"/>
      <c r="AT20" s="147">
        <f t="shared" si="24"/>
        <v>0</v>
      </c>
      <c r="AU20" s="147">
        <f t="shared" si="25"/>
        <v>0</v>
      </c>
      <c r="AV20" s="162"/>
      <c r="AW20" s="162"/>
      <c r="AX20" s="147">
        <f t="shared" si="26"/>
        <v>0</v>
      </c>
      <c r="AY20" s="147">
        <f t="shared" si="27"/>
        <v>0</v>
      </c>
      <c r="AZ20" s="162"/>
      <c r="BA20" s="162"/>
      <c r="BB20" s="147">
        <f t="shared" si="28"/>
        <v>0</v>
      </c>
      <c r="BC20" s="147">
        <f t="shared" si="29"/>
        <v>0</v>
      </c>
      <c r="BD20" s="162"/>
      <c r="BE20" s="162"/>
      <c r="BF20" s="172">
        <f t="shared" si="30"/>
        <v>0</v>
      </c>
      <c r="BG20" s="172"/>
      <c r="BH20" s="172"/>
      <c r="BI20" s="172"/>
      <c r="BJ20" s="172">
        <f t="shared" si="31"/>
        <v>0</v>
      </c>
      <c r="BN20" s="61">
        <f t="shared" si="32"/>
        <v>0</v>
      </c>
    </row>
    <row r="21" spans="1:66" s="61" customFormat="1" ht="34.15" customHeight="1" thickBot="1">
      <c r="A21" s="456">
        <v>11</v>
      </c>
      <c r="B21" s="276"/>
      <c r="C21" s="277"/>
      <c r="D21" s="278"/>
      <c r="E21" s="279"/>
      <c r="F21" s="101">
        <f t="shared" si="0"/>
        <v>0</v>
      </c>
      <c r="G21" s="102">
        <f t="shared" si="1"/>
        <v>0</v>
      </c>
      <c r="H21" s="285"/>
      <c r="I21" s="279"/>
      <c r="J21" s="101">
        <f t="shared" si="2"/>
        <v>0</v>
      </c>
      <c r="K21" s="102">
        <f t="shared" si="3"/>
        <v>0</v>
      </c>
      <c r="L21" s="285"/>
      <c r="M21" s="279"/>
      <c r="N21" s="101">
        <f t="shared" si="4"/>
        <v>0</v>
      </c>
      <c r="O21" s="102">
        <f t="shared" si="5"/>
        <v>0</v>
      </c>
      <c r="P21" s="285"/>
      <c r="Q21" s="279"/>
      <c r="R21" s="101">
        <f t="shared" si="6"/>
        <v>0</v>
      </c>
      <c r="S21" s="102">
        <f t="shared" si="7"/>
        <v>0</v>
      </c>
      <c r="T21" s="285"/>
      <c r="U21" s="279"/>
      <c r="V21" s="101">
        <f t="shared" si="8"/>
        <v>0</v>
      </c>
      <c r="W21" s="102">
        <f t="shared" si="9"/>
        <v>0</v>
      </c>
      <c r="X21" s="285"/>
      <c r="Y21" s="279"/>
      <c r="Z21" s="101">
        <f t="shared" si="10"/>
        <v>0</v>
      </c>
      <c r="AA21" s="102">
        <f t="shared" si="11"/>
        <v>0</v>
      </c>
      <c r="AB21" s="198">
        <f t="shared" si="12"/>
        <v>0</v>
      </c>
      <c r="AC21" s="200">
        <f t="shared" si="13"/>
        <v>0</v>
      </c>
      <c r="AD21" s="219">
        <f t="shared" si="14"/>
        <v>-1</v>
      </c>
      <c r="AE21" s="201">
        <f t="shared" si="15"/>
        <v>0</v>
      </c>
      <c r="AF21" s="205">
        <f t="shared" si="16"/>
        <v>0</v>
      </c>
      <c r="AG21" s="454">
        <f t="shared" si="17"/>
        <v>-1</v>
      </c>
      <c r="AH21" s="147">
        <f t="shared" si="18"/>
        <v>0</v>
      </c>
      <c r="AI21" s="147">
        <f t="shared" si="19"/>
        <v>0</v>
      </c>
      <c r="AJ21" s="162"/>
      <c r="AK21" s="162"/>
      <c r="AL21" s="147">
        <f t="shared" si="20"/>
        <v>0</v>
      </c>
      <c r="AM21" s="147">
        <f t="shared" si="21"/>
        <v>0</v>
      </c>
      <c r="AN21" s="162"/>
      <c r="AO21" s="162"/>
      <c r="AP21" s="147">
        <f t="shared" si="22"/>
        <v>0</v>
      </c>
      <c r="AQ21" s="147">
        <f t="shared" si="23"/>
        <v>0</v>
      </c>
      <c r="AR21" s="162"/>
      <c r="AS21" s="162"/>
      <c r="AT21" s="147">
        <f t="shared" si="24"/>
        <v>0</v>
      </c>
      <c r="AU21" s="147">
        <f t="shared" si="25"/>
        <v>0</v>
      </c>
      <c r="AV21" s="162"/>
      <c r="AW21" s="162"/>
      <c r="AX21" s="147">
        <f t="shared" si="26"/>
        <v>0</v>
      </c>
      <c r="AY21" s="147">
        <f t="shared" si="27"/>
        <v>0</v>
      </c>
      <c r="AZ21" s="162"/>
      <c r="BA21" s="162"/>
      <c r="BB21" s="147">
        <f t="shared" si="28"/>
        <v>0</v>
      </c>
      <c r="BC21" s="147">
        <f t="shared" si="29"/>
        <v>0</v>
      </c>
      <c r="BD21" s="162"/>
      <c r="BE21" s="162"/>
      <c r="BF21" s="172">
        <f t="shared" si="30"/>
        <v>0</v>
      </c>
      <c r="BG21" s="172"/>
      <c r="BH21" s="172"/>
      <c r="BI21" s="172"/>
      <c r="BJ21" s="172">
        <f t="shared" si="31"/>
        <v>0</v>
      </c>
      <c r="BN21" s="61">
        <f t="shared" si="32"/>
        <v>0</v>
      </c>
    </row>
    <row r="22" spans="1:66" s="61" customFormat="1" ht="34.15" customHeight="1" thickBot="1">
      <c r="A22" s="456">
        <v>12</v>
      </c>
      <c r="B22" s="276"/>
      <c r="C22" s="277"/>
      <c r="D22" s="278"/>
      <c r="E22" s="279"/>
      <c r="F22" s="101">
        <f t="shared" si="0"/>
        <v>0</v>
      </c>
      <c r="G22" s="102">
        <f t="shared" si="1"/>
        <v>0</v>
      </c>
      <c r="H22" s="285"/>
      <c r="I22" s="279"/>
      <c r="J22" s="101">
        <f t="shared" si="2"/>
        <v>0</v>
      </c>
      <c r="K22" s="102">
        <f t="shared" si="3"/>
        <v>0</v>
      </c>
      <c r="L22" s="285"/>
      <c r="M22" s="279"/>
      <c r="N22" s="101">
        <f t="shared" si="4"/>
        <v>0</v>
      </c>
      <c r="O22" s="102">
        <f t="shared" si="5"/>
        <v>0</v>
      </c>
      <c r="P22" s="285"/>
      <c r="Q22" s="279"/>
      <c r="R22" s="101">
        <f t="shared" si="6"/>
        <v>0</v>
      </c>
      <c r="S22" s="102">
        <f t="shared" si="7"/>
        <v>0</v>
      </c>
      <c r="T22" s="285"/>
      <c r="U22" s="279"/>
      <c r="V22" s="101">
        <f t="shared" si="8"/>
        <v>0</v>
      </c>
      <c r="W22" s="102">
        <f t="shared" si="9"/>
        <v>0</v>
      </c>
      <c r="X22" s="285"/>
      <c r="Y22" s="279"/>
      <c r="Z22" s="101">
        <f t="shared" si="10"/>
        <v>0</v>
      </c>
      <c r="AA22" s="102">
        <f t="shared" si="11"/>
        <v>0</v>
      </c>
      <c r="AB22" s="198">
        <f t="shared" si="12"/>
        <v>0</v>
      </c>
      <c r="AC22" s="200">
        <f t="shared" si="13"/>
        <v>0</v>
      </c>
      <c r="AD22" s="219">
        <f t="shared" si="14"/>
        <v>-1</v>
      </c>
      <c r="AE22" s="201">
        <f t="shared" si="15"/>
        <v>0</v>
      </c>
      <c r="AF22" s="205">
        <f t="shared" si="16"/>
        <v>0</v>
      </c>
      <c r="AG22" s="454">
        <f t="shared" si="17"/>
        <v>-1</v>
      </c>
      <c r="AH22" s="147">
        <f t="shared" si="18"/>
        <v>0</v>
      </c>
      <c r="AI22" s="147">
        <f t="shared" si="19"/>
        <v>0</v>
      </c>
      <c r="AJ22" s="162"/>
      <c r="AK22" s="162"/>
      <c r="AL22" s="147">
        <f t="shared" si="20"/>
        <v>0</v>
      </c>
      <c r="AM22" s="147">
        <f t="shared" si="21"/>
        <v>0</v>
      </c>
      <c r="AN22" s="162"/>
      <c r="AO22" s="162"/>
      <c r="AP22" s="147">
        <f t="shared" si="22"/>
        <v>0</v>
      </c>
      <c r="AQ22" s="147">
        <f t="shared" si="23"/>
        <v>0</v>
      </c>
      <c r="AR22" s="162"/>
      <c r="AS22" s="162"/>
      <c r="AT22" s="147">
        <f t="shared" si="24"/>
        <v>0</v>
      </c>
      <c r="AU22" s="147">
        <f t="shared" si="25"/>
        <v>0</v>
      </c>
      <c r="AV22" s="162"/>
      <c r="AW22" s="162"/>
      <c r="AX22" s="147">
        <f t="shared" si="26"/>
        <v>0</v>
      </c>
      <c r="AY22" s="147">
        <f t="shared" si="27"/>
        <v>0</v>
      </c>
      <c r="AZ22" s="162"/>
      <c r="BA22" s="162"/>
      <c r="BB22" s="147">
        <f t="shared" si="28"/>
        <v>0</v>
      </c>
      <c r="BC22" s="147">
        <f t="shared" si="29"/>
        <v>0</v>
      </c>
      <c r="BD22" s="162"/>
      <c r="BE22" s="162"/>
      <c r="BF22" s="172">
        <f t="shared" si="30"/>
        <v>0</v>
      </c>
      <c r="BG22" s="172"/>
      <c r="BH22" s="172"/>
      <c r="BI22" s="172"/>
      <c r="BJ22" s="172">
        <f t="shared" si="31"/>
        <v>0</v>
      </c>
      <c r="BN22" s="61">
        <f t="shared" si="32"/>
        <v>0</v>
      </c>
    </row>
    <row r="23" spans="1:66" s="61" customFormat="1" ht="34.15" customHeight="1" thickBot="1">
      <c r="A23" s="456">
        <v>13</v>
      </c>
      <c r="B23" s="276"/>
      <c r="C23" s="277"/>
      <c r="D23" s="278"/>
      <c r="E23" s="279"/>
      <c r="F23" s="101">
        <f t="shared" si="0"/>
        <v>0</v>
      </c>
      <c r="G23" s="102">
        <f t="shared" si="1"/>
        <v>0</v>
      </c>
      <c r="H23" s="237"/>
      <c r="I23" s="234"/>
      <c r="J23" s="101">
        <f t="shared" si="2"/>
        <v>0</v>
      </c>
      <c r="K23" s="102">
        <f t="shared" si="3"/>
        <v>0</v>
      </c>
      <c r="L23" s="237"/>
      <c r="M23" s="234"/>
      <c r="N23" s="101">
        <f t="shared" si="4"/>
        <v>0</v>
      </c>
      <c r="O23" s="102">
        <f t="shared" si="5"/>
        <v>0</v>
      </c>
      <c r="P23" s="285"/>
      <c r="Q23" s="279"/>
      <c r="R23" s="101">
        <f t="shared" si="6"/>
        <v>0</v>
      </c>
      <c r="S23" s="102">
        <f t="shared" si="7"/>
        <v>0</v>
      </c>
      <c r="T23" s="285"/>
      <c r="U23" s="279"/>
      <c r="V23" s="101">
        <f t="shared" si="8"/>
        <v>0</v>
      </c>
      <c r="W23" s="102">
        <f t="shared" si="9"/>
        <v>0</v>
      </c>
      <c r="X23" s="285"/>
      <c r="Y23" s="279"/>
      <c r="Z23" s="101">
        <f t="shared" si="10"/>
        <v>0</v>
      </c>
      <c r="AA23" s="102">
        <f t="shared" si="11"/>
        <v>0</v>
      </c>
      <c r="AB23" s="198">
        <f t="shared" si="12"/>
        <v>0</v>
      </c>
      <c r="AC23" s="200">
        <f t="shared" si="13"/>
        <v>0</v>
      </c>
      <c r="AD23" s="219">
        <f t="shared" si="14"/>
        <v>-1</v>
      </c>
      <c r="AE23" s="201">
        <f t="shared" si="15"/>
        <v>0</v>
      </c>
      <c r="AF23" s="205">
        <f t="shared" si="16"/>
        <v>0</v>
      </c>
      <c r="AG23" s="454">
        <f t="shared" si="17"/>
        <v>-1</v>
      </c>
      <c r="AH23" s="147">
        <f t="shared" si="18"/>
        <v>0</v>
      </c>
      <c r="AI23" s="147">
        <f t="shared" si="19"/>
        <v>0</v>
      </c>
      <c r="AJ23" s="162"/>
      <c r="AK23" s="162"/>
      <c r="AL23" s="147">
        <f t="shared" si="20"/>
        <v>0</v>
      </c>
      <c r="AM23" s="147">
        <f t="shared" si="21"/>
        <v>0</v>
      </c>
      <c r="AN23" s="162"/>
      <c r="AO23" s="162"/>
      <c r="AP23" s="147">
        <f t="shared" si="22"/>
        <v>0</v>
      </c>
      <c r="AQ23" s="147">
        <f t="shared" si="23"/>
        <v>0</v>
      </c>
      <c r="AR23" s="162"/>
      <c r="AS23" s="162"/>
      <c r="AT23" s="147">
        <f t="shared" si="24"/>
        <v>0</v>
      </c>
      <c r="AU23" s="147">
        <f t="shared" si="25"/>
        <v>0</v>
      </c>
      <c r="AV23" s="162"/>
      <c r="AW23" s="162"/>
      <c r="AX23" s="147">
        <f t="shared" si="26"/>
        <v>0</v>
      </c>
      <c r="AY23" s="147">
        <f t="shared" si="27"/>
        <v>0</v>
      </c>
      <c r="AZ23" s="162"/>
      <c r="BA23" s="162"/>
      <c r="BB23" s="147">
        <f t="shared" si="28"/>
        <v>0</v>
      </c>
      <c r="BC23" s="147">
        <f t="shared" si="29"/>
        <v>0</v>
      </c>
      <c r="BD23" s="162"/>
      <c r="BE23" s="162"/>
      <c r="BF23" s="172">
        <f t="shared" si="30"/>
        <v>0</v>
      </c>
      <c r="BG23" s="172"/>
      <c r="BH23" s="172"/>
      <c r="BI23" s="172"/>
      <c r="BJ23" s="172">
        <f t="shared" si="31"/>
        <v>0</v>
      </c>
      <c r="BN23" s="61">
        <f t="shared" si="32"/>
        <v>0</v>
      </c>
    </row>
    <row r="24" spans="1:66" s="61" customFormat="1" ht="34.15" customHeight="1" thickBot="1">
      <c r="A24" s="456">
        <v>14</v>
      </c>
      <c r="B24" s="276"/>
      <c r="C24" s="277"/>
      <c r="D24" s="278"/>
      <c r="E24" s="279"/>
      <c r="F24" s="101">
        <f t="shared" si="0"/>
        <v>0</v>
      </c>
      <c r="G24" s="102">
        <f t="shared" si="1"/>
        <v>0</v>
      </c>
      <c r="H24" s="285"/>
      <c r="I24" s="279"/>
      <c r="J24" s="101">
        <f t="shared" si="2"/>
        <v>0</v>
      </c>
      <c r="K24" s="102">
        <f t="shared" si="3"/>
        <v>0</v>
      </c>
      <c r="L24" s="285"/>
      <c r="M24" s="279"/>
      <c r="N24" s="101">
        <f t="shared" si="4"/>
        <v>0</v>
      </c>
      <c r="O24" s="102">
        <f t="shared" si="5"/>
        <v>0</v>
      </c>
      <c r="P24" s="285"/>
      <c r="Q24" s="279"/>
      <c r="R24" s="101">
        <f t="shared" si="6"/>
        <v>0</v>
      </c>
      <c r="S24" s="102">
        <f t="shared" si="7"/>
        <v>0</v>
      </c>
      <c r="T24" s="285"/>
      <c r="U24" s="279"/>
      <c r="V24" s="101">
        <f t="shared" si="8"/>
        <v>0</v>
      </c>
      <c r="W24" s="102">
        <f t="shared" si="9"/>
        <v>0</v>
      </c>
      <c r="X24" s="285"/>
      <c r="Y24" s="279"/>
      <c r="Z24" s="101">
        <f t="shared" si="10"/>
        <v>0</v>
      </c>
      <c r="AA24" s="102">
        <f t="shared" si="11"/>
        <v>0</v>
      </c>
      <c r="AB24" s="198">
        <f t="shared" si="12"/>
        <v>0</v>
      </c>
      <c r="AC24" s="200">
        <f t="shared" si="13"/>
        <v>0</v>
      </c>
      <c r="AD24" s="219">
        <f t="shared" si="14"/>
        <v>-1</v>
      </c>
      <c r="AE24" s="201">
        <f t="shared" si="15"/>
        <v>0</v>
      </c>
      <c r="AF24" s="205">
        <f t="shared" si="16"/>
        <v>0</v>
      </c>
      <c r="AG24" s="454">
        <f t="shared" si="17"/>
        <v>-1</v>
      </c>
      <c r="AH24" s="147">
        <f t="shared" si="18"/>
        <v>0</v>
      </c>
      <c r="AI24" s="147">
        <f t="shared" si="19"/>
        <v>0</v>
      </c>
      <c r="AJ24" s="162"/>
      <c r="AK24" s="162"/>
      <c r="AL24" s="147">
        <f t="shared" si="20"/>
        <v>0</v>
      </c>
      <c r="AM24" s="147">
        <f t="shared" si="21"/>
        <v>0</v>
      </c>
      <c r="AN24" s="162"/>
      <c r="AO24" s="162"/>
      <c r="AP24" s="147">
        <f t="shared" si="22"/>
        <v>0</v>
      </c>
      <c r="AQ24" s="147">
        <f t="shared" si="23"/>
        <v>0</v>
      </c>
      <c r="AR24" s="162"/>
      <c r="AS24" s="162"/>
      <c r="AT24" s="147">
        <f t="shared" si="24"/>
        <v>0</v>
      </c>
      <c r="AU24" s="147">
        <f t="shared" si="25"/>
        <v>0</v>
      </c>
      <c r="AV24" s="162"/>
      <c r="AW24" s="162"/>
      <c r="AX24" s="147">
        <f t="shared" si="26"/>
        <v>0</v>
      </c>
      <c r="AY24" s="147">
        <f t="shared" si="27"/>
        <v>0</v>
      </c>
      <c r="AZ24" s="162"/>
      <c r="BA24" s="162"/>
      <c r="BB24" s="147">
        <f t="shared" si="28"/>
        <v>0</v>
      </c>
      <c r="BC24" s="147">
        <f t="shared" si="29"/>
        <v>0</v>
      </c>
      <c r="BD24" s="162"/>
      <c r="BE24" s="162"/>
      <c r="BF24" s="172">
        <f t="shared" si="30"/>
        <v>0</v>
      </c>
      <c r="BG24" s="172"/>
      <c r="BH24" s="172"/>
      <c r="BI24" s="172"/>
      <c r="BJ24" s="172">
        <f t="shared" si="31"/>
        <v>0</v>
      </c>
      <c r="BN24" s="61">
        <f t="shared" si="32"/>
        <v>0</v>
      </c>
    </row>
    <row r="25" spans="1:66" s="61" customFormat="1" ht="34.15" customHeight="1" thickBot="1">
      <c r="A25" s="456">
        <v>15</v>
      </c>
      <c r="B25" s="276"/>
      <c r="C25" s="277"/>
      <c r="D25" s="278"/>
      <c r="E25" s="279"/>
      <c r="F25" s="101">
        <f t="shared" si="0"/>
        <v>0</v>
      </c>
      <c r="G25" s="102">
        <f t="shared" si="1"/>
        <v>0</v>
      </c>
      <c r="H25" s="285"/>
      <c r="I25" s="279"/>
      <c r="J25" s="101">
        <f t="shared" si="2"/>
        <v>0</v>
      </c>
      <c r="K25" s="102">
        <f t="shared" si="3"/>
        <v>0</v>
      </c>
      <c r="L25" s="285"/>
      <c r="M25" s="279"/>
      <c r="N25" s="101">
        <f t="shared" si="4"/>
        <v>0</v>
      </c>
      <c r="O25" s="102">
        <f t="shared" si="5"/>
        <v>0</v>
      </c>
      <c r="P25" s="285"/>
      <c r="Q25" s="279"/>
      <c r="R25" s="101">
        <f t="shared" si="6"/>
        <v>0</v>
      </c>
      <c r="S25" s="102">
        <f t="shared" si="7"/>
        <v>0</v>
      </c>
      <c r="T25" s="285"/>
      <c r="U25" s="279"/>
      <c r="V25" s="101">
        <f t="shared" si="8"/>
        <v>0</v>
      </c>
      <c r="W25" s="102">
        <f t="shared" si="9"/>
        <v>0</v>
      </c>
      <c r="X25" s="285"/>
      <c r="Y25" s="279"/>
      <c r="Z25" s="101">
        <f t="shared" si="10"/>
        <v>0</v>
      </c>
      <c r="AA25" s="102">
        <f t="shared" si="11"/>
        <v>0</v>
      </c>
      <c r="AB25" s="198">
        <f t="shared" si="12"/>
        <v>0</v>
      </c>
      <c r="AC25" s="200">
        <f t="shared" si="13"/>
        <v>0</v>
      </c>
      <c r="AD25" s="219">
        <f t="shared" si="14"/>
        <v>-1</v>
      </c>
      <c r="AE25" s="201">
        <f t="shared" si="15"/>
        <v>0</v>
      </c>
      <c r="AF25" s="205">
        <f t="shared" si="16"/>
        <v>0</v>
      </c>
      <c r="AG25" s="454">
        <f t="shared" si="17"/>
        <v>-1</v>
      </c>
      <c r="AH25" s="147">
        <f t="shared" si="18"/>
        <v>0</v>
      </c>
      <c r="AI25" s="147">
        <f t="shared" si="19"/>
        <v>0</v>
      </c>
      <c r="AJ25" s="162"/>
      <c r="AK25" s="162"/>
      <c r="AL25" s="147">
        <f t="shared" si="20"/>
        <v>0</v>
      </c>
      <c r="AM25" s="147">
        <f t="shared" si="21"/>
        <v>0</v>
      </c>
      <c r="AN25" s="162"/>
      <c r="AO25" s="162"/>
      <c r="AP25" s="147">
        <f t="shared" si="22"/>
        <v>0</v>
      </c>
      <c r="AQ25" s="147">
        <f t="shared" si="23"/>
        <v>0</v>
      </c>
      <c r="AR25" s="162"/>
      <c r="AS25" s="162"/>
      <c r="AT25" s="147">
        <f t="shared" si="24"/>
        <v>0</v>
      </c>
      <c r="AU25" s="147">
        <f t="shared" si="25"/>
        <v>0</v>
      </c>
      <c r="AV25" s="162"/>
      <c r="AW25" s="162"/>
      <c r="AX25" s="147">
        <f t="shared" si="26"/>
        <v>0</v>
      </c>
      <c r="AY25" s="147">
        <f t="shared" si="27"/>
        <v>0</v>
      </c>
      <c r="AZ25" s="162"/>
      <c r="BA25" s="162"/>
      <c r="BB25" s="147">
        <f t="shared" si="28"/>
        <v>0</v>
      </c>
      <c r="BC25" s="147">
        <f t="shared" si="29"/>
        <v>0</v>
      </c>
      <c r="BD25" s="162"/>
      <c r="BE25" s="162"/>
      <c r="BF25" s="172">
        <f t="shared" si="30"/>
        <v>0</v>
      </c>
      <c r="BG25" s="172"/>
      <c r="BH25" s="172"/>
      <c r="BI25" s="172"/>
      <c r="BJ25" s="172">
        <f t="shared" si="31"/>
        <v>0</v>
      </c>
      <c r="BN25" s="61">
        <f t="shared" si="32"/>
        <v>0</v>
      </c>
    </row>
    <row r="26" spans="1:66" s="61" customFormat="1" ht="34.15" customHeight="1" thickBot="1">
      <c r="A26" s="457">
        <v>16</v>
      </c>
      <c r="B26" s="280"/>
      <c r="C26" s="281"/>
      <c r="D26" s="282"/>
      <c r="E26" s="283"/>
      <c r="F26" s="103">
        <f t="shared" si="0"/>
        <v>0</v>
      </c>
      <c r="G26" s="104">
        <f t="shared" si="1"/>
        <v>0</v>
      </c>
      <c r="H26" s="300"/>
      <c r="I26" s="283"/>
      <c r="J26" s="103">
        <f t="shared" si="2"/>
        <v>0</v>
      </c>
      <c r="K26" s="104">
        <f t="shared" si="3"/>
        <v>0</v>
      </c>
      <c r="L26" s="300"/>
      <c r="M26" s="283"/>
      <c r="N26" s="103">
        <f t="shared" si="4"/>
        <v>0</v>
      </c>
      <c r="O26" s="104">
        <f t="shared" si="5"/>
        <v>0</v>
      </c>
      <c r="P26" s="300"/>
      <c r="Q26" s="283"/>
      <c r="R26" s="103">
        <f t="shared" si="6"/>
        <v>0</v>
      </c>
      <c r="S26" s="159">
        <f t="shared" si="7"/>
        <v>0</v>
      </c>
      <c r="T26" s="300"/>
      <c r="U26" s="283"/>
      <c r="V26" s="103">
        <f t="shared" si="8"/>
        <v>0</v>
      </c>
      <c r="W26" s="104">
        <f t="shared" si="9"/>
        <v>0</v>
      </c>
      <c r="X26" s="300"/>
      <c r="Y26" s="283"/>
      <c r="Z26" s="103">
        <f t="shared" si="10"/>
        <v>0</v>
      </c>
      <c r="AA26" s="104">
        <f t="shared" si="11"/>
        <v>0</v>
      </c>
      <c r="AB26" s="199">
        <f t="shared" si="12"/>
        <v>0</v>
      </c>
      <c r="AC26" s="206">
        <f t="shared" si="13"/>
        <v>0</v>
      </c>
      <c r="AD26" s="219">
        <f t="shared" si="14"/>
        <v>-1</v>
      </c>
      <c r="AE26" s="207">
        <f t="shared" si="15"/>
        <v>0</v>
      </c>
      <c r="AF26" s="208">
        <f t="shared" si="16"/>
        <v>0</v>
      </c>
      <c r="AG26" s="454">
        <f t="shared" si="17"/>
        <v>-1</v>
      </c>
      <c r="AH26" s="147">
        <f t="shared" si="18"/>
        <v>0</v>
      </c>
      <c r="AI26" s="147">
        <f t="shared" si="19"/>
        <v>0</v>
      </c>
      <c r="AJ26" s="162"/>
      <c r="AK26" s="162"/>
      <c r="AL26" s="147">
        <f t="shared" si="20"/>
        <v>0</v>
      </c>
      <c r="AM26" s="147">
        <f t="shared" si="21"/>
        <v>0</v>
      </c>
      <c r="AN26" s="162"/>
      <c r="AO26" s="162"/>
      <c r="AP26" s="147">
        <f t="shared" si="22"/>
        <v>0</v>
      </c>
      <c r="AQ26" s="147">
        <f t="shared" si="23"/>
        <v>0</v>
      </c>
      <c r="AR26" s="162"/>
      <c r="AS26" s="162"/>
      <c r="AT26" s="147">
        <f t="shared" si="24"/>
        <v>0</v>
      </c>
      <c r="AU26" s="147">
        <f t="shared" si="25"/>
        <v>0</v>
      </c>
      <c r="AV26" s="162"/>
      <c r="AW26" s="162"/>
      <c r="AX26" s="147">
        <f t="shared" si="26"/>
        <v>0</v>
      </c>
      <c r="AY26" s="147">
        <f t="shared" si="27"/>
        <v>0</v>
      </c>
      <c r="AZ26" s="162"/>
      <c r="BA26" s="162"/>
      <c r="BB26" s="147">
        <f t="shared" si="28"/>
        <v>0</v>
      </c>
      <c r="BC26" s="147">
        <f t="shared" si="29"/>
        <v>0</v>
      </c>
      <c r="BD26" s="162"/>
      <c r="BE26" s="162"/>
      <c r="BF26" s="172">
        <f t="shared" si="30"/>
        <v>0</v>
      </c>
      <c r="BG26" s="172"/>
      <c r="BH26" s="172"/>
      <c r="BI26" s="172"/>
      <c r="BJ26" s="172">
        <f t="shared" si="31"/>
        <v>0</v>
      </c>
      <c r="BN26" s="61">
        <f t="shared" si="32"/>
        <v>0</v>
      </c>
    </row>
    <row r="27" spans="1:66" s="61" customFormat="1" ht="34.15" customHeight="1" thickBot="1">
      <c r="A27" s="455">
        <v>17</v>
      </c>
      <c r="B27" s="272"/>
      <c r="C27" s="302"/>
      <c r="D27" s="279"/>
      <c r="E27" s="279"/>
      <c r="F27" s="107">
        <f t="shared" si="0"/>
        <v>0</v>
      </c>
      <c r="G27" s="108">
        <f t="shared" si="1"/>
        <v>0</v>
      </c>
      <c r="H27" s="285"/>
      <c r="I27" s="279"/>
      <c r="J27" s="107">
        <f t="shared" si="2"/>
        <v>0</v>
      </c>
      <c r="K27" s="108">
        <f t="shared" si="3"/>
        <v>0</v>
      </c>
      <c r="L27" s="285"/>
      <c r="M27" s="279"/>
      <c r="N27" s="107">
        <f t="shared" si="4"/>
        <v>0</v>
      </c>
      <c r="O27" s="108">
        <f t="shared" si="5"/>
        <v>0</v>
      </c>
      <c r="P27" s="285"/>
      <c r="Q27" s="279"/>
      <c r="R27" s="107">
        <f t="shared" si="6"/>
        <v>0</v>
      </c>
      <c r="S27" s="108">
        <f t="shared" si="7"/>
        <v>0</v>
      </c>
      <c r="T27" s="285"/>
      <c r="U27" s="279"/>
      <c r="V27" s="107">
        <f t="shared" si="8"/>
        <v>0</v>
      </c>
      <c r="W27" s="108">
        <f t="shared" si="9"/>
        <v>0</v>
      </c>
      <c r="X27" s="285"/>
      <c r="Y27" s="279"/>
      <c r="Z27" s="107">
        <f t="shared" si="10"/>
        <v>0</v>
      </c>
      <c r="AA27" s="108">
        <f t="shared" si="11"/>
        <v>0</v>
      </c>
      <c r="AB27" s="197">
        <f t="shared" si="12"/>
        <v>0</v>
      </c>
      <c r="AC27" s="202">
        <f t="shared" si="13"/>
        <v>0</v>
      </c>
      <c r="AD27" s="219">
        <f t="shared" si="14"/>
        <v>-1</v>
      </c>
      <c r="AE27" s="203">
        <f t="shared" si="15"/>
        <v>0</v>
      </c>
      <c r="AF27" s="204">
        <f t="shared" si="16"/>
        <v>0</v>
      </c>
      <c r="AG27" s="454">
        <f t="shared" si="17"/>
        <v>-1</v>
      </c>
      <c r="AH27" s="147">
        <f t="shared" si="18"/>
        <v>0</v>
      </c>
      <c r="AI27" s="147">
        <f t="shared" si="19"/>
        <v>0</v>
      </c>
      <c r="AJ27" s="162"/>
      <c r="AK27" s="162"/>
      <c r="AL27" s="147">
        <f t="shared" si="20"/>
        <v>0</v>
      </c>
      <c r="AM27" s="147">
        <f t="shared" si="21"/>
        <v>0</v>
      </c>
      <c r="AN27" s="162"/>
      <c r="AO27" s="162"/>
      <c r="AP27" s="147">
        <f t="shared" si="22"/>
        <v>0</v>
      </c>
      <c r="AQ27" s="147">
        <f t="shared" si="23"/>
        <v>0</v>
      </c>
      <c r="AR27" s="162"/>
      <c r="AS27" s="162"/>
      <c r="AT27" s="147">
        <f t="shared" si="24"/>
        <v>0</v>
      </c>
      <c r="AU27" s="147">
        <f t="shared" si="25"/>
        <v>0</v>
      </c>
      <c r="AV27" s="162"/>
      <c r="AW27" s="162"/>
      <c r="AX27" s="147">
        <f t="shared" si="26"/>
        <v>0</v>
      </c>
      <c r="AY27" s="147">
        <f t="shared" si="27"/>
        <v>0</v>
      </c>
      <c r="AZ27" s="162"/>
      <c r="BA27" s="162"/>
      <c r="BB27" s="147">
        <f t="shared" si="28"/>
        <v>0</v>
      </c>
      <c r="BC27" s="147">
        <f t="shared" si="29"/>
        <v>0</v>
      </c>
      <c r="BD27" s="162"/>
      <c r="BE27" s="162"/>
      <c r="BF27" s="172">
        <f t="shared" ref="BF27:BF74" si="33">IF(BC27&gt;(BD27+7),7,IF((BC27+7)&lt;BD27,-7,BC27-BD27))</f>
        <v>0</v>
      </c>
      <c r="BG27" s="172"/>
      <c r="BH27" s="172"/>
      <c r="BI27" s="172"/>
      <c r="BJ27" s="172">
        <f t="shared" si="31"/>
        <v>0</v>
      </c>
      <c r="BN27" s="61">
        <f t="shared" si="32"/>
        <v>0</v>
      </c>
    </row>
    <row r="28" spans="1:66" s="61" customFormat="1" ht="34.15" customHeight="1" thickBot="1">
      <c r="A28" s="456">
        <v>18</v>
      </c>
      <c r="B28" s="276"/>
      <c r="C28" s="304"/>
      <c r="D28" s="279"/>
      <c r="E28" s="279"/>
      <c r="F28" s="101">
        <f t="shared" si="0"/>
        <v>0</v>
      </c>
      <c r="G28" s="102">
        <f t="shared" si="1"/>
        <v>0</v>
      </c>
      <c r="H28" s="285"/>
      <c r="I28" s="279"/>
      <c r="J28" s="101">
        <f t="shared" si="2"/>
        <v>0</v>
      </c>
      <c r="K28" s="102">
        <f t="shared" si="3"/>
        <v>0</v>
      </c>
      <c r="L28" s="285"/>
      <c r="M28" s="279"/>
      <c r="N28" s="101">
        <f t="shared" si="4"/>
        <v>0</v>
      </c>
      <c r="O28" s="102">
        <f t="shared" si="5"/>
        <v>0</v>
      </c>
      <c r="P28" s="285"/>
      <c r="Q28" s="279"/>
      <c r="R28" s="101">
        <f t="shared" si="6"/>
        <v>0</v>
      </c>
      <c r="S28" s="102">
        <f t="shared" si="7"/>
        <v>0</v>
      </c>
      <c r="T28" s="285"/>
      <c r="U28" s="279"/>
      <c r="V28" s="101">
        <f t="shared" si="8"/>
        <v>0</v>
      </c>
      <c r="W28" s="102">
        <f t="shared" si="9"/>
        <v>0</v>
      </c>
      <c r="X28" s="285"/>
      <c r="Y28" s="279"/>
      <c r="Z28" s="101">
        <f t="shared" si="10"/>
        <v>0</v>
      </c>
      <c r="AA28" s="102">
        <f t="shared" si="11"/>
        <v>0</v>
      </c>
      <c r="AB28" s="198">
        <f t="shared" si="12"/>
        <v>0</v>
      </c>
      <c r="AC28" s="200">
        <f t="shared" si="13"/>
        <v>0</v>
      </c>
      <c r="AD28" s="219">
        <f t="shared" si="14"/>
        <v>-1</v>
      </c>
      <c r="AE28" s="201">
        <f t="shared" si="15"/>
        <v>0</v>
      </c>
      <c r="AF28" s="205">
        <f t="shared" si="16"/>
        <v>0</v>
      </c>
      <c r="AG28" s="454">
        <f t="shared" si="17"/>
        <v>-1</v>
      </c>
      <c r="AH28" s="147">
        <f t="shared" si="18"/>
        <v>0</v>
      </c>
      <c r="AI28" s="147">
        <f t="shared" si="19"/>
        <v>0</v>
      </c>
      <c r="AJ28" s="162"/>
      <c r="AK28" s="162"/>
      <c r="AL28" s="147">
        <f t="shared" si="20"/>
        <v>0</v>
      </c>
      <c r="AM28" s="147">
        <f t="shared" si="21"/>
        <v>0</v>
      </c>
      <c r="AN28" s="162"/>
      <c r="AO28" s="162"/>
      <c r="AP28" s="147">
        <f t="shared" si="22"/>
        <v>0</v>
      </c>
      <c r="AQ28" s="147">
        <f t="shared" si="23"/>
        <v>0</v>
      </c>
      <c r="AR28" s="162"/>
      <c r="AS28" s="162"/>
      <c r="AT28" s="147">
        <f t="shared" si="24"/>
        <v>0</v>
      </c>
      <c r="AU28" s="147">
        <f t="shared" si="25"/>
        <v>0</v>
      </c>
      <c r="AV28" s="162"/>
      <c r="AW28" s="162"/>
      <c r="AX28" s="147">
        <f t="shared" si="26"/>
        <v>0</v>
      </c>
      <c r="AY28" s="147">
        <f t="shared" si="27"/>
        <v>0</v>
      </c>
      <c r="AZ28" s="162"/>
      <c r="BA28" s="162"/>
      <c r="BB28" s="147">
        <f t="shared" si="28"/>
        <v>0</v>
      </c>
      <c r="BC28" s="147">
        <f t="shared" si="29"/>
        <v>0</v>
      </c>
      <c r="BD28" s="162"/>
      <c r="BE28" s="162"/>
      <c r="BF28" s="172">
        <f t="shared" si="33"/>
        <v>0</v>
      </c>
      <c r="BG28" s="172"/>
      <c r="BH28" s="172"/>
      <c r="BI28" s="172"/>
      <c r="BJ28" s="172">
        <f t="shared" si="31"/>
        <v>0</v>
      </c>
      <c r="BN28" s="61">
        <f t="shared" si="32"/>
        <v>0</v>
      </c>
    </row>
    <row r="29" spans="1:66" s="61" customFormat="1" ht="34.15" customHeight="1" thickBot="1">
      <c r="A29" s="456">
        <v>19</v>
      </c>
      <c r="B29" s="276"/>
      <c r="C29" s="303"/>
      <c r="D29" s="279"/>
      <c r="E29" s="279"/>
      <c r="F29" s="101">
        <f t="shared" si="0"/>
        <v>0</v>
      </c>
      <c r="G29" s="102">
        <f t="shared" si="1"/>
        <v>0</v>
      </c>
      <c r="H29" s="237"/>
      <c r="I29" s="234"/>
      <c r="J29" s="101">
        <f t="shared" si="2"/>
        <v>0</v>
      </c>
      <c r="K29" s="102">
        <f t="shared" si="3"/>
        <v>0</v>
      </c>
      <c r="L29" s="285"/>
      <c r="M29" s="279"/>
      <c r="N29" s="101">
        <f t="shared" si="4"/>
        <v>0</v>
      </c>
      <c r="O29" s="102">
        <f t="shared" si="5"/>
        <v>0</v>
      </c>
      <c r="P29" s="285"/>
      <c r="Q29" s="279"/>
      <c r="R29" s="101">
        <f t="shared" si="6"/>
        <v>0</v>
      </c>
      <c r="S29" s="102">
        <f t="shared" si="7"/>
        <v>0</v>
      </c>
      <c r="T29" s="285"/>
      <c r="U29" s="279"/>
      <c r="V29" s="101">
        <f t="shared" si="8"/>
        <v>0</v>
      </c>
      <c r="W29" s="102">
        <f t="shared" si="9"/>
        <v>0</v>
      </c>
      <c r="X29" s="285"/>
      <c r="Y29" s="279"/>
      <c r="Z29" s="101">
        <f t="shared" si="10"/>
        <v>0</v>
      </c>
      <c r="AA29" s="102">
        <f t="shared" si="11"/>
        <v>0</v>
      </c>
      <c r="AB29" s="198">
        <f t="shared" si="12"/>
        <v>0</v>
      </c>
      <c r="AC29" s="200">
        <f t="shared" si="13"/>
        <v>0</v>
      </c>
      <c r="AD29" s="219">
        <f t="shared" si="14"/>
        <v>-1</v>
      </c>
      <c r="AE29" s="201">
        <f t="shared" si="15"/>
        <v>0</v>
      </c>
      <c r="AF29" s="209">
        <f t="shared" si="16"/>
        <v>0</v>
      </c>
      <c r="AG29" s="454">
        <f t="shared" si="17"/>
        <v>-1</v>
      </c>
      <c r="AH29" s="147">
        <f t="shared" si="18"/>
        <v>0</v>
      </c>
      <c r="AI29" s="147">
        <f t="shared" si="19"/>
        <v>0</v>
      </c>
      <c r="AJ29" s="162"/>
      <c r="AK29" s="162"/>
      <c r="AL29" s="147">
        <f t="shared" si="20"/>
        <v>0</v>
      </c>
      <c r="AM29" s="147">
        <f t="shared" si="21"/>
        <v>0</v>
      </c>
      <c r="AN29" s="162"/>
      <c r="AO29" s="162"/>
      <c r="AP29" s="147">
        <f t="shared" si="22"/>
        <v>0</v>
      </c>
      <c r="AQ29" s="147">
        <f t="shared" si="23"/>
        <v>0</v>
      </c>
      <c r="AR29" s="162"/>
      <c r="AS29" s="162"/>
      <c r="AT29" s="147">
        <f t="shared" si="24"/>
        <v>0</v>
      </c>
      <c r="AU29" s="147">
        <f t="shared" si="25"/>
        <v>0</v>
      </c>
      <c r="AV29" s="162"/>
      <c r="AW29" s="162"/>
      <c r="AX29" s="147">
        <f t="shared" si="26"/>
        <v>0</v>
      </c>
      <c r="AY29" s="147">
        <f t="shared" si="27"/>
        <v>0</v>
      </c>
      <c r="AZ29" s="162"/>
      <c r="BA29" s="162"/>
      <c r="BB29" s="147">
        <f t="shared" si="28"/>
        <v>0</v>
      </c>
      <c r="BC29" s="147">
        <f t="shared" si="29"/>
        <v>0</v>
      </c>
      <c r="BD29" s="162"/>
      <c r="BE29" s="162"/>
      <c r="BF29" s="172">
        <f t="shared" si="33"/>
        <v>0</v>
      </c>
      <c r="BG29" s="172"/>
      <c r="BH29" s="172"/>
      <c r="BI29" s="172"/>
      <c r="BJ29" s="172">
        <f t="shared" si="31"/>
        <v>0</v>
      </c>
      <c r="BN29" s="61">
        <f t="shared" si="32"/>
        <v>0</v>
      </c>
    </row>
    <row r="30" spans="1:66" s="61" customFormat="1" ht="34.15" customHeight="1" thickBot="1">
      <c r="A30" s="456">
        <v>20</v>
      </c>
      <c r="B30" s="276"/>
      <c r="C30" s="303"/>
      <c r="D30" s="279"/>
      <c r="E30" s="284"/>
      <c r="F30" s="101">
        <f t="shared" si="0"/>
        <v>0</v>
      </c>
      <c r="G30" s="102">
        <f t="shared" si="1"/>
        <v>0</v>
      </c>
      <c r="H30" s="285"/>
      <c r="I30" s="284"/>
      <c r="J30" s="101">
        <f t="shared" si="2"/>
        <v>0</v>
      </c>
      <c r="K30" s="102">
        <f t="shared" si="3"/>
        <v>0</v>
      </c>
      <c r="L30" s="285"/>
      <c r="M30" s="284"/>
      <c r="N30" s="101">
        <f t="shared" si="4"/>
        <v>0</v>
      </c>
      <c r="O30" s="102">
        <f t="shared" si="5"/>
        <v>0</v>
      </c>
      <c r="P30" s="285"/>
      <c r="Q30" s="284"/>
      <c r="R30" s="101">
        <f t="shared" si="6"/>
        <v>0</v>
      </c>
      <c r="S30" s="102">
        <f t="shared" si="7"/>
        <v>0</v>
      </c>
      <c r="T30" s="285"/>
      <c r="U30" s="284"/>
      <c r="V30" s="101">
        <f t="shared" si="8"/>
        <v>0</v>
      </c>
      <c r="W30" s="102">
        <f t="shared" si="9"/>
        <v>0</v>
      </c>
      <c r="X30" s="285"/>
      <c r="Y30" s="284"/>
      <c r="Z30" s="101">
        <f t="shared" si="10"/>
        <v>0</v>
      </c>
      <c r="AA30" s="102">
        <f t="shared" si="11"/>
        <v>0</v>
      </c>
      <c r="AB30" s="198">
        <f t="shared" si="12"/>
        <v>0</v>
      </c>
      <c r="AC30" s="200">
        <f t="shared" si="13"/>
        <v>0</v>
      </c>
      <c r="AD30" s="219">
        <f t="shared" si="14"/>
        <v>-1</v>
      </c>
      <c r="AE30" s="201">
        <f t="shared" si="15"/>
        <v>0</v>
      </c>
      <c r="AF30" s="205">
        <f t="shared" si="16"/>
        <v>0</v>
      </c>
      <c r="AG30" s="454">
        <f t="shared" si="17"/>
        <v>-1</v>
      </c>
      <c r="AH30" s="147">
        <f t="shared" si="18"/>
        <v>0</v>
      </c>
      <c r="AI30" s="147">
        <f t="shared" si="19"/>
        <v>0</v>
      </c>
      <c r="AJ30" s="162"/>
      <c r="AK30" s="162"/>
      <c r="AL30" s="147">
        <f t="shared" si="20"/>
        <v>0</v>
      </c>
      <c r="AM30" s="147">
        <f t="shared" si="21"/>
        <v>0</v>
      </c>
      <c r="AN30" s="162"/>
      <c r="AO30" s="162"/>
      <c r="AP30" s="147">
        <f t="shared" si="22"/>
        <v>0</v>
      </c>
      <c r="AQ30" s="147">
        <f t="shared" si="23"/>
        <v>0</v>
      </c>
      <c r="AR30" s="162"/>
      <c r="AS30" s="162"/>
      <c r="AT30" s="147">
        <f t="shared" si="24"/>
        <v>0</v>
      </c>
      <c r="AU30" s="147">
        <f t="shared" si="25"/>
        <v>0</v>
      </c>
      <c r="AV30" s="162"/>
      <c r="AW30" s="162"/>
      <c r="AX30" s="147">
        <f t="shared" si="26"/>
        <v>0</v>
      </c>
      <c r="AY30" s="147">
        <f t="shared" si="27"/>
        <v>0</v>
      </c>
      <c r="AZ30" s="162"/>
      <c r="BA30" s="162"/>
      <c r="BB30" s="147">
        <f t="shared" si="28"/>
        <v>0</v>
      </c>
      <c r="BC30" s="147">
        <f t="shared" si="29"/>
        <v>0</v>
      </c>
      <c r="BD30" s="162"/>
      <c r="BE30" s="162"/>
      <c r="BF30" s="172">
        <f t="shared" si="33"/>
        <v>0</v>
      </c>
      <c r="BG30" s="172"/>
      <c r="BH30" s="172"/>
      <c r="BI30" s="172"/>
      <c r="BJ30" s="172">
        <f t="shared" si="31"/>
        <v>0</v>
      </c>
      <c r="BN30" s="61">
        <f t="shared" si="32"/>
        <v>0</v>
      </c>
    </row>
    <row r="31" spans="1:66" s="61" customFormat="1" ht="34.15" customHeight="1" thickBot="1">
      <c r="A31" s="456">
        <v>21</v>
      </c>
      <c r="B31" s="276"/>
      <c r="C31" s="304"/>
      <c r="D31" s="279"/>
      <c r="E31" s="284"/>
      <c r="F31" s="101">
        <f t="shared" si="0"/>
        <v>0</v>
      </c>
      <c r="G31" s="102">
        <f t="shared" si="1"/>
        <v>0</v>
      </c>
      <c r="H31" s="285"/>
      <c r="I31" s="284"/>
      <c r="J31" s="101">
        <f t="shared" si="2"/>
        <v>0</v>
      </c>
      <c r="K31" s="102">
        <f t="shared" si="3"/>
        <v>0</v>
      </c>
      <c r="L31" s="285"/>
      <c r="M31" s="284"/>
      <c r="N31" s="101">
        <f t="shared" si="4"/>
        <v>0</v>
      </c>
      <c r="O31" s="102">
        <f t="shared" si="5"/>
        <v>0</v>
      </c>
      <c r="P31" s="285"/>
      <c r="Q31" s="284"/>
      <c r="R31" s="101">
        <f t="shared" si="6"/>
        <v>0</v>
      </c>
      <c r="S31" s="102">
        <f t="shared" si="7"/>
        <v>0</v>
      </c>
      <c r="T31" s="285"/>
      <c r="U31" s="284"/>
      <c r="V31" s="101">
        <f t="shared" si="8"/>
        <v>0</v>
      </c>
      <c r="W31" s="102">
        <f t="shared" si="9"/>
        <v>0</v>
      </c>
      <c r="X31" s="285"/>
      <c r="Y31" s="284"/>
      <c r="Z31" s="101">
        <f t="shared" si="10"/>
        <v>0</v>
      </c>
      <c r="AA31" s="102">
        <f t="shared" si="11"/>
        <v>0</v>
      </c>
      <c r="AB31" s="198">
        <f t="shared" si="12"/>
        <v>0</v>
      </c>
      <c r="AC31" s="200">
        <f t="shared" si="13"/>
        <v>0</v>
      </c>
      <c r="AD31" s="219">
        <f t="shared" si="14"/>
        <v>-1</v>
      </c>
      <c r="AE31" s="201">
        <f t="shared" si="15"/>
        <v>0</v>
      </c>
      <c r="AF31" s="205">
        <f t="shared" si="16"/>
        <v>0</v>
      </c>
      <c r="AG31" s="454">
        <f t="shared" si="17"/>
        <v>-1</v>
      </c>
      <c r="AH31" s="147">
        <f t="shared" si="18"/>
        <v>0</v>
      </c>
      <c r="AI31" s="147">
        <f t="shared" si="19"/>
        <v>0</v>
      </c>
      <c r="AJ31" s="162"/>
      <c r="AK31" s="162"/>
      <c r="AL31" s="147">
        <f t="shared" si="20"/>
        <v>0</v>
      </c>
      <c r="AM31" s="147">
        <f t="shared" si="21"/>
        <v>0</v>
      </c>
      <c r="AN31" s="162"/>
      <c r="AO31" s="162"/>
      <c r="AP31" s="147">
        <f t="shared" si="22"/>
        <v>0</v>
      </c>
      <c r="AQ31" s="147">
        <f t="shared" si="23"/>
        <v>0</v>
      </c>
      <c r="AR31" s="162"/>
      <c r="AS31" s="162"/>
      <c r="AT31" s="147">
        <f t="shared" si="24"/>
        <v>0</v>
      </c>
      <c r="AU31" s="147">
        <f t="shared" si="25"/>
        <v>0</v>
      </c>
      <c r="AV31" s="162"/>
      <c r="AW31" s="162"/>
      <c r="AX31" s="147">
        <f t="shared" si="26"/>
        <v>0</v>
      </c>
      <c r="AY31" s="147">
        <f t="shared" si="27"/>
        <v>0</v>
      </c>
      <c r="AZ31" s="162"/>
      <c r="BA31" s="162"/>
      <c r="BB31" s="147">
        <f t="shared" si="28"/>
        <v>0</v>
      </c>
      <c r="BC31" s="147">
        <f t="shared" si="29"/>
        <v>0</v>
      </c>
      <c r="BD31" s="162"/>
      <c r="BE31" s="162"/>
      <c r="BF31" s="172">
        <f t="shared" si="33"/>
        <v>0</v>
      </c>
      <c r="BG31" s="172"/>
      <c r="BH31" s="172"/>
      <c r="BI31" s="172"/>
      <c r="BJ31" s="172">
        <f t="shared" si="31"/>
        <v>0</v>
      </c>
      <c r="BN31" s="61">
        <f t="shared" si="32"/>
        <v>0</v>
      </c>
    </row>
    <row r="32" spans="1:66" s="61" customFormat="1" ht="34.15" customHeight="1" thickBot="1">
      <c r="A32" s="456">
        <v>22</v>
      </c>
      <c r="B32" s="276"/>
      <c r="C32" s="304"/>
      <c r="D32" s="279"/>
      <c r="E32" s="279"/>
      <c r="F32" s="101">
        <f t="shared" si="0"/>
        <v>0</v>
      </c>
      <c r="G32" s="102">
        <f t="shared" si="1"/>
        <v>0</v>
      </c>
      <c r="H32" s="237"/>
      <c r="I32" s="234"/>
      <c r="J32" s="101">
        <f t="shared" si="2"/>
        <v>0</v>
      </c>
      <c r="K32" s="102">
        <f t="shared" si="3"/>
        <v>0</v>
      </c>
      <c r="L32" s="285"/>
      <c r="M32" s="279"/>
      <c r="N32" s="101">
        <f t="shared" si="4"/>
        <v>0</v>
      </c>
      <c r="O32" s="102">
        <f t="shared" si="5"/>
        <v>0</v>
      </c>
      <c r="P32" s="285"/>
      <c r="Q32" s="279"/>
      <c r="R32" s="101">
        <f t="shared" si="6"/>
        <v>0</v>
      </c>
      <c r="S32" s="102">
        <f t="shared" si="7"/>
        <v>0</v>
      </c>
      <c r="T32" s="285"/>
      <c r="U32" s="279"/>
      <c r="V32" s="101">
        <f t="shared" si="8"/>
        <v>0</v>
      </c>
      <c r="W32" s="102">
        <f t="shared" si="9"/>
        <v>0</v>
      </c>
      <c r="X32" s="285"/>
      <c r="Y32" s="279"/>
      <c r="Z32" s="101">
        <f t="shared" si="10"/>
        <v>0</v>
      </c>
      <c r="AA32" s="102">
        <f t="shared" si="11"/>
        <v>0</v>
      </c>
      <c r="AB32" s="198">
        <f t="shared" si="12"/>
        <v>0</v>
      </c>
      <c r="AC32" s="200">
        <f t="shared" si="13"/>
        <v>0</v>
      </c>
      <c r="AD32" s="219">
        <f t="shared" si="14"/>
        <v>-1</v>
      </c>
      <c r="AE32" s="201">
        <f t="shared" si="15"/>
        <v>0</v>
      </c>
      <c r="AF32" s="205">
        <f t="shared" si="16"/>
        <v>0</v>
      </c>
      <c r="AG32" s="454">
        <f t="shared" si="17"/>
        <v>-1</v>
      </c>
      <c r="AH32" s="147">
        <f t="shared" si="18"/>
        <v>0</v>
      </c>
      <c r="AI32" s="147">
        <f t="shared" si="19"/>
        <v>0</v>
      </c>
      <c r="AJ32" s="162"/>
      <c r="AK32" s="162"/>
      <c r="AL32" s="147">
        <f t="shared" si="20"/>
        <v>0</v>
      </c>
      <c r="AM32" s="147">
        <f t="shared" si="21"/>
        <v>0</v>
      </c>
      <c r="AN32" s="162"/>
      <c r="AO32" s="162"/>
      <c r="AP32" s="147">
        <f t="shared" si="22"/>
        <v>0</v>
      </c>
      <c r="AQ32" s="147">
        <f t="shared" si="23"/>
        <v>0</v>
      </c>
      <c r="AR32" s="162"/>
      <c r="AS32" s="162"/>
      <c r="AT32" s="147">
        <f t="shared" si="24"/>
        <v>0</v>
      </c>
      <c r="AU32" s="147">
        <f t="shared" si="25"/>
        <v>0</v>
      </c>
      <c r="AV32" s="162"/>
      <c r="AW32" s="162"/>
      <c r="AX32" s="147">
        <f t="shared" si="26"/>
        <v>0</v>
      </c>
      <c r="AY32" s="147">
        <f t="shared" si="27"/>
        <v>0</v>
      </c>
      <c r="AZ32" s="162"/>
      <c r="BA32" s="162"/>
      <c r="BB32" s="147">
        <f t="shared" si="28"/>
        <v>0</v>
      </c>
      <c r="BC32" s="147">
        <f t="shared" si="29"/>
        <v>0</v>
      </c>
      <c r="BD32" s="162"/>
      <c r="BE32" s="162"/>
      <c r="BF32" s="172">
        <f t="shared" si="33"/>
        <v>0</v>
      </c>
      <c r="BG32" s="172"/>
      <c r="BH32" s="172"/>
      <c r="BI32" s="172"/>
      <c r="BJ32" s="172">
        <f t="shared" si="31"/>
        <v>0</v>
      </c>
      <c r="BN32" s="61">
        <f t="shared" si="32"/>
        <v>0</v>
      </c>
    </row>
    <row r="33" spans="1:66" s="61" customFormat="1" ht="34.15" customHeight="1" thickBot="1">
      <c r="A33" s="456">
        <v>23</v>
      </c>
      <c r="B33" s="276"/>
      <c r="C33" s="304"/>
      <c r="D33" s="279"/>
      <c r="E33" s="279"/>
      <c r="F33" s="101">
        <f t="shared" si="0"/>
        <v>0</v>
      </c>
      <c r="G33" s="102">
        <f t="shared" si="1"/>
        <v>0</v>
      </c>
      <c r="H33" s="237"/>
      <c r="I33" s="234"/>
      <c r="J33" s="101">
        <f t="shared" si="2"/>
        <v>0</v>
      </c>
      <c r="K33" s="102">
        <f t="shared" si="3"/>
        <v>0</v>
      </c>
      <c r="L33" s="285"/>
      <c r="M33" s="279"/>
      <c r="N33" s="101">
        <f t="shared" si="4"/>
        <v>0</v>
      </c>
      <c r="O33" s="102">
        <f t="shared" si="5"/>
        <v>0</v>
      </c>
      <c r="P33" s="285"/>
      <c r="Q33" s="279"/>
      <c r="R33" s="101">
        <f t="shared" si="6"/>
        <v>0</v>
      </c>
      <c r="S33" s="102">
        <f t="shared" si="7"/>
        <v>0</v>
      </c>
      <c r="T33" s="285"/>
      <c r="U33" s="279"/>
      <c r="V33" s="101">
        <f t="shared" si="8"/>
        <v>0</v>
      </c>
      <c r="W33" s="102">
        <f t="shared" si="9"/>
        <v>0</v>
      </c>
      <c r="X33" s="285"/>
      <c r="Y33" s="279"/>
      <c r="Z33" s="101">
        <f t="shared" si="10"/>
        <v>0</v>
      </c>
      <c r="AA33" s="102">
        <f t="shared" si="11"/>
        <v>0</v>
      </c>
      <c r="AB33" s="198">
        <f t="shared" si="12"/>
        <v>0</v>
      </c>
      <c r="AC33" s="200">
        <f t="shared" si="13"/>
        <v>0</v>
      </c>
      <c r="AD33" s="219">
        <f t="shared" si="14"/>
        <v>-1</v>
      </c>
      <c r="AE33" s="201">
        <f t="shared" si="15"/>
        <v>0</v>
      </c>
      <c r="AF33" s="205">
        <f t="shared" si="16"/>
        <v>0</v>
      </c>
      <c r="AG33" s="454">
        <f t="shared" si="17"/>
        <v>-1</v>
      </c>
      <c r="AH33" s="147">
        <f t="shared" si="18"/>
        <v>0</v>
      </c>
      <c r="AI33" s="147">
        <f t="shared" si="19"/>
        <v>0</v>
      </c>
      <c r="AJ33" s="162"/>
      <c r="AK33" s="162"/>
      <c r="AL33" s="147">
        <f t="shared" si="20"/>
        <v>0</v>
      </c>
      <c r="AM33" s="147">
        <f t="shared" si="21"/>
        <v>0</v>
      </c>
      <c r="AN33" s="162"/>
      <c r="AO33" s="162"/>
      <c r="AP33" s="147">
        <f t="shared" si="22"/>
        <v>0</v>
      </c>
      <c r="AQ33" s="147">
        <f t="shared" si="23"/>
        <v>0</v>
      </c>
      <c r="AR33" s="162"/>
      <c r="AS33" s="162"/>
      <c r="AT33" s="147">
        <f t="shared" si="24"/>
        <v>0</v>
      </c>
      <c r="AU33" s="147">
        <f t="shared" si="25"/>
        <v>0</v>
      </c>
      <c r="AV33" s="162"/>
      <c r="AW33" s="162"/>
      <c r="AX33" s="147">
        <f t="shared" si="26"/>
        <v>0</v>
      </c>
      <c r="AY33" s="147">
        <f t="shared" si="27"/>
        <v>0</v>
      </c>
      <c r="AZ33" s="162"/>
      <c r="BA33" s="162"/>
      <c r="BB33" s="147">
        <f t="shared" si="28"/>
        <v>0</v>
      </c>
      <c r="BC33" s="147">
        <f t="shared" si="29"/>
        <v>0</v>
      </c>
      <c r="BD33" s="162"/>
      <c r="BE33" s="162"/>
      <c r="BF33" s="172">
        <f t="shared" si="33"/>
        <v>0</v>
      </c>
      <c r="BG33" s="172"/>
      <c r="BH33" s="172"/>
      <c r="BI33" s="172"/>
      <c r="BJ33" s="172">
        <f t="shared" si="31"/>
        <v>0</v>
      </c>
      <c r="BN33" s="61">
        <f t="shared" si="32"/>
        <v>0</v>
      </c>
    </row>
    <row r="34" spans="1:66" s="61" customFormat="1" ht="34.15" customHeight="1" thickBot="1">
      <c r="A34" s="457">
        <v>24</v>
      </c>
      <c r="B34" s="280"/>
      <c r="C34" s="305"/>
      <c r="D34" s="279"/>
      <c r="E34" s="279"/>
      <c r="F34" s="192">
        <f t="shared" si="0"/>
        <v>0</v>
      </c>
      <c r="G34" s="193">
        <f t="shared" si="1"/>
        <v>0</v>
      </c>
      <c r="H34" s="237"/>
      <c r="I34" s="234"/>
      <c r="J34" s="192">
        <f t="shared" si="2"/>
        <v>0</v>
      </c>
      <c r="K34" s="193">
        <f t="shared" si="3"/>
        <v>0</v>
      </c>
      <c r="L34" s="285"/>
      <c r="M34" s="279"/>
      <c r="N34" s="192">
        <f t="shared" si="4"/>
        <v>0</v>
      </c>
      <c r="O34" s="193">
        <f t="shared" si="5"/>
        <v>0</v>
      </c>
      <c r="P34" s="285"/>
      <c r="Q34" s="279"/>
      <c r="R34" s="192">
        <f t="shared" si="6"/>
        <v>0</v>
      </c>
      <c r="S34" s="193">
        <f t="shared" si="7"/>
        <v>0</v>
      </c>
      <c r="T34" s="285"/>
      <c r="U34" s="279"/>
      <c r="V34" s="192">
        <f t="shared" si="8"/>
        <v>0</v>
      </c>
      <c r="W34" s="193">
        <f t="shared" si="9"/>
        <v>0</v>
      </c>
      <c r="X34" s="285"/>
      <c r="Y34" s="279"/>
      <c r="Z34" s="192">
        <f t="shared" si="10"/>
        <v>0</v>
      </c>
      <c r="AA34" s="193">
        <f t="shared" si="11"/>
        <v>0</v>
      </c>
      <c r="AB34" s="199">
        <f t="shared" si="12"/>
        <v>0</v>
      </c>
      <c r="AC34" s="206">
        <f t="shared" si="13"/>
        <v>0</v>
      </c>
      <c r="AD34" s="219">
        <f t="shared" si="14"/>
        <v>-1</v>
      </c>
      <c r="AE34" s="207">
        <f t="shared" si="15"/>
        <v>0</v>
      </c>
      <c r="AF34" s="208">
        <f t="shared" si="16"/>
        <v>0</v>
      </c>
      <c r="AG34" s="454">
        <f t="shared" si="17"/>
        <v>-1</v>
      </c>
      <c r="AH34" s="147">
        <f t="shared" si="18"/>
        <v>0</v>
      </c>
      <c r="AI34" s="147">
        <f t="shared" si="19"/>
        <v>0</v>
      </c>
      <c r="AJ34" s="162"/>
      <c r="AK34" s="162"/>
      <c r="AL34" s="147">
        <f t="shared" si="20"/>
        <v>0</v>
      </c>
      <c r="AM34" s="147">
        <f t="shared" si="21"/>
        <v>0</v>
      </c>
      <c r="AN34" s="162"/>
      <c r="AO34" s="162"/>
      <c r="AP34" s="147">
        <f t="shared" si="22"/>
        <v>0</v>
      </c>
      <c r="AQ34" s="147">
        <f t="shared" si="23"/>
        <v>0</v>
      </c>
      <c r="AR34" s="162"/>
      <c r="AS34" s="162"/>
      <c r="AT34" s="147">
        <f t="shared" si="24"/>
        <v>0</v>
      </c>
      <c r="AU34" s="147">
        <f t="shared" si="25"/>
        <v>0</v>
      </c>
      <c r="AV34" s="162"/>
      <c r="AW34" s="162"/>
      <c r="AX34" s="147">
        <f t="shared" si="26"/>
        <v>0</v>
      </c>
      <c r="AY34" s="147">
        <f t="shared" si="27"/>
        <v>0</v>
      </c>
      <c r="AZ34" s="162"/>
      <c r="BA34" s="162"/>
      <c r="BB34" s="147">
        <f t="shared" si="28"/>
        <v>0</v>
      </c>
      <c r="BC34" s="147">
        <f t="shared" si="29"/>
        <v>0</v>
      </c>
      <c r="BD34" s="162"/>
      <c r="BE34" s="162"/>
      <c r="BF34" s="172">
        <f t="shared" si="33"/>
        <v>0</v>
      </c>
      <c r="BG34" s="172"/>
      <c r="BH34" s="172"/>
      <c r="BI34" s="172"/>
      <c r="BJ34" s="172">
        <f t="shared" si="31"/>
        <v>0</v>
      </c>
      <c r="BN34" s="61">
        <f t="shared" si="32"/>
        <v>0</v>
      </c>
    </row>
    <row r="35" spans="1:66" s="61" customFormat="1" ht="34.15" customHeight="1" thickBot="1">
      <c r="A35" s="455">
        <v>25</v>
      </c>
      <c r="B35" s="272"/>
      <c r="C35" s="302"/>
      <c r="D35" s="275"/>
      <c r="E35" s="275"/>
      <c r="F35" s="179">
        <f t="shared" si="0"/>
        <v>0</v>
      </c>
      <c r="G35" s="180">
        <f t="shared" si="1"/>
        <v>0</v>
      </c>
      <c r="H35" s="239"/>
      <c r="I35" s="236"/>
      <c r="J35" s="179">
        <f t="shared" si="2"/>
        <v>0</v>
      </c>
      <c r="K35" s="180">
        <f t="shared" si="3"/>
        <v>0</v>
      </c>
      <c r="L35" s="239"/>
      <c r="M35" s="236"/>
      <c r="N35" s="179">
        <f t="shared" si="4"/>
        <v>0</v>
      </c>
      <c r="O35" s="180">
        <f t="shared" si="5"/>
        <v>0</v>
      </c>
      <c r="P35" s="299"/>
      <c r="Q35" s="275"/>
      <c r="R35" s="179">
        <f t="shared" si="6"/>
        <v>0</v>
      </c>
      <c r="S35" s="180">
        <f t="shared" si="7"/>
        <v>0</v>
      </c>
      <c r="T35" s="299"/>
      <c r="U35" s="275"/>
      <c r="V35" s="179">
        <f t="shared" si="8"/>
        <v>0</v>
      </c>
      <c r="W35" s="180">
        <f t="shared" si="9"/>
        <v>0</v>
      </c>
      <c r="X35" s="299"/>
      <c r="Y35" s="275"/>
      <c r="Z35" s="179">
        <f t="shared" si="10"/>
        <v>0</v>
      </c>
      <c r="AA35" s="180">
        <f t="shared" si="11"/>
        <v>0</v>
      </c>
      <c r="AB35" s="197">
        <f t="shared" si="12"/>
        <v>0</v>
      </c>
      <c r="AC35" s="202">
        <f t="shared" si="13"/>
        <v>0</v>
      </c>
      <c r="AD35" s="219">
        <f t="shared" si="14"/>
        <v>-1</v>
      </c>
      <c r="AE35" s="203">
        <f t="shared" si="15"/>
        <v>0</v>
      </c>
      <c r="AF35" s="204">
        <f t="shared" si="16"/>
        <v>0</v>
      </c>
      <c r="AG35" s="454">
        <f t="shared" si="17"/>
        <v>-1</v>
      </c>
      <c r="AH35" s="147">
        <f t="shared" si="18"/>
        <v>0</v>
      </c>
      <c r="AI35" s="147">
        <f t="shared" si="19"/>
        <v>0</v>
      </c>
      <c r="AJ35" s="162"/>
      <c r="AK35" s="162"/>
      <c r="AL35" s="147">
        <f t="shared" si="20"/>
        <v>0</v>
      </c>
      <c r="AM35" s="147">
        <f t="shared" si="21"/>
        <v>0</v>
      </c>
      <c r="AN35" s="162"/>
      <c r="AO35" s="162"/>
      <c r="AP35" s="147">
        <f t="shared" si="22"/>
        <v>0</v>
      </c>
      <c r="AQ35" s="147">
        <f t="shared" si="23"/>
        <v>0</v>
      </c>
      <c r="AR35" s="162"/>
      <c r="AS35" s="162"/>
      <c r="AT35" s="147">
        <f t="shared" si="24"/>
        <v>0</v>
      </c>
      <c r="AU35" s="147">
        <f t="shared" si="25"/>
        <v>0</v>
      </c>
      <c r="AV35" s="162"/>
      <c r="AW35" s="162"/>
      <c r="AX35" s="147">
        <f t="shared" si="26"/>
        <v>0</v>
      </c>
      <c r="AY35" s="147">
        <f t="shared" si="27"/>
        <v>0</v>
      </c>
      <c r="AZ35" s="162"/>
      <c r="BA35" s="162"/>
      <c r="BB35" s="147">
        <f t="shared" si="28"/>
        <v>0</v>
      </c>
      <c r="BC35" s="147">
        <f t="shared" si="29"/>
        <v>0</v>
      </c>
      <c r="BD35" s="162"/>
      <c r="BE35" s="162"/>
      <c r="BF35" s="172">
        <f t="shared" si="33"/>
        <v>0</v>
      </c>
      <c r="BG35" s="172"/>
      <c r="BH35" s="172"/>
      <c r="BI35" s="172"/>
      <c r="BJ35" s="172">
        <f t="shared" si="31"/>
        <v>0</v>
      </c>
      <c r="BN35" s="61">
        <f t="shared" si="32"/>
        <v>0</v>
      </c>
    </row>
    <row r="36" spans="1:66" s="61" customFormat="1" ht="34.15" customHeight="1" thickBot="1">
      <c r="A36" s="456">
        <v>26</v>
      </c>
      <c r="B36" s="276"/>
      <c r="C36" s="303"/>
      <c r="D36" s="279"/>
      <c r="E36" s="279"/>
      <c r="F36" s="101">
        <f t="shared" si="0"/>
        <v>0</v>
      </c>
      <c r="G36" s="102">
        <f t="shared" si="1"/>
        <v>0</v>
      </c>
      <c r="H36" s="237"/>
      <c r="I36" s="234"/>
      <c r="J36" s="101">
        <f t="shared" si="2"/>
        <v>0</v>
      </c>
      <c r="K36" s="102">
        <f t="shared" si="3"/>
        <v>0</v>
      </c>
      <c r="L36" s="285"/>
      <c r="M36" s="279"/>
      <c r="N36" s="101">
        <f t="shared" si="4"/>
        <v>0</v>
      </c>
      <c r="O36" s="102">
        <f t="shared" si="5"/>
        <v>0</v>
      </c>
      <c r="P36" s="285"/>
      <c r="Q36" s="279"/>
      <c r="R36" s="101">
        <f t="shared" si="6"/>
        <v>0</v>
      </c>
      <c r="S36" s="102">
        <f t="shared" si="7"/>
        <v>0</v>
      </c>
      <c r="T36" s="285"/>
      <c r="U36" s="279"/>
      <c r="V36" s="101">
        <f t="shared" si="8"/>
        <v>0</v>
      </c>
      <c r="W36" s="102">
        <f t="shared" si="9"/>
        <v>0</v>
      </c>
      <c r="X36" s="285"/>
      <c r="Y36" s="279"/>
      <c r="Z36" s="101">
        <f t="shared" si="10"/>
        <v>0</v>
      </c>
      <c r="AA36" s="102">
        <f t="shared" si="11"/>
        <v>0</v>
      </c>
      <c r="AB36" s="198">
        <f t="shared" si="12"/>
        <v>0</v>
      </c>
      <c r="AC36" s="200">
        <f t="shared" si="13"/>
        <v>0</v>
      </c>
      <c r="AD36" s="219">
        <f t="shared" si="14"/>
        <v>-1</v>
      </c>
      <c r="AE36" s="201">
        <f t="shared" si="15"/>
        <v>0</v>
      </c>
      <c r="AF36" s="205">
        <f t="shared" si="16"/>
        <v>0</v>
      </c>
      <c r="AG36" s="454">
        <f t="shared" si="17"/>
        <v>-1</v>
      </c>
      <c r="AH36" s="147">
        <f t="shared" si="18"/>
        <v>0</v>
      </c>
      <c r="AI36" s="147">
        <f t="shared" si="19"/>
        <v>0</v>
      </c>
      <c r="AJ36" s="162"/>
      <c r="AK36" s="162"/>
      <c r="AL36" s="147">
        <f t="shared" si="20"/>
        <v>0</v>
      </c>
      <c r="AM36" s="147">
        <f t="shared" si="21"/>
        <v>0</v>
      </c>
      <c r="AN36" s="162"/>
      <c r="AO36" s="162"/>
      <c r="AP36" s="147">
        <f t="shared" si="22"/>
        <v>0</v>
      </c>
      <c r="AQ36" s="147">
        <f t="shared" si="23"/>
        <v>0</v>
      </c>
      <c r="AR36" s="162"/>
      <c r="AS36" s="162"/>
      <c r="AT36" s="147">
        <f t="shared" si="24"/>
        <v>0</v>
      </c>
      <c r="AU36" s="147">
        <f t="shared" si="25"/>
        <v>0</v>
      </c>
      <c r="AV36" s="162"/>
      <c r="AW36" s="162"/>
      <c r="AX36" s="147">
        <f t="shared" si="26"/>
        <v>0</v>
      </c>
      <c r="AY36" s="147">
        <f t="shared" si="27"/>
        <v>0</v>
      </c>
      <c r="AZ36" s="162"/>
      <c r="BA36" s="162"/>
      <c r="BB36" s="147">
        <f t="shared" si="28"/>
        <v>0</v>
      </c>
      <c r="BC36" s="147">
        <f t="shared" si="29"/>
        <v>0</v>
      </c>
      <c r="BD36" s="162"/>
      <c r="BE36" s="162"/>
      <c r="BF36" s="172">
        <f t="shared" si="33"/>
        <v>0</v>
      </c>
      <c r="BG36" s="172"/>
      <c r="BH36" s="172"/>
      <c r="BI36" s="172"/>
      <c r="BJ36" s="172">
        <f t="shared" si="31"/>
        <v>0</v>
      </c>
      <c r="BN36" s="61">
        <f t="shared" si="32"/>
        <v>0</v>
      </c>
    </row>
    <row r="37" spans="1:66" s="61" customFormat="1" ht="34.15" customHeight="1" thickBot="1">
      <c r="A37" s="456">
        <v>27</v>
      </c>
      <c r="B37" s="276"/>
      <c r="C37" s="304"/>
      <c r="D37" s="279"/>
      <c r="E37" s="279"/>
      <c r="F37" s="101">
        <f t="shared" si="0"/>
        <v>0</v>
      </c>
      <c r="G37" s="102">
        <f t="shared" si="1"/>
        <v>0</v>
      </c>
      <c r="H37" s="237"/>
      <c r="I37" s="234"/>
      <c r="J37" s="101">
        <f t="shared" si="2"/>
        <v>0</v>
      </c>
      <c r="K37" s="102">
        <f t="shared" si="3"/>
        <v>0</v>
      </c>
      <c r="L37" s="285"/>
      <c r="M37" s="279"/>
      <c r="N37" s="101">
        <f t="shared" si="4"/>
        <v>0</v>
      </c>
      <c r="O37" s="102">
        <f t="shared" si="5"/>
        <v>0</v>
      </c>
      <c r="P37" s="285"/>
      <c r="Q37" s="279"/>
      <c r="R37" s="101">
        <f t="shared" si="6"/>
        <v>0</v>
      </c>
      <c r="S37" s="102">
        <f t="shared" si="7"/>
        <v>0</v>
      </c>
      <c r="T37" s="285"/>
      <c r="U37" s="279"/>
      <c r="V37" s="101">
        <f t="shared" si="8"/>
        <v>0</v>
      </c>
      <c r="W37" s="102">
        <f t="shared" si="9"/>
        <v>0</v>
      </c>
      <c r="X37" s="285"/>
      <c r="Y37" s="279"/>
      <c r="Z37" s="101">
        <f t="shared" si="10"/>
        <v>0</v>
      </c>
      <c r="AA37" s="102">
        <f t="shared" si="11"/>
        <v>0</v>
      </c>
      <c r="AB37" s="198">
        <f t="shared" si="12"/>
        <v>0</v>
      </c>
      <c r="AC37" s="200">
        <f t="shared" si="13"/>
        <v>0</v>
      </c>
      <c r="AD37" s="219">
        <f t="shared" si="14"/>
        <v>-1</v>
      </c>
      <c r="AE37" s="201">
        <f t="shared" si="15"/>
        <v>0</v>
      </c>
      <c r="AF37" s="205">
        <f t="shared" si="16"/>
        <v>0</v>
      </c>
      <c r="AG37" s="454">
        <f t="shared" si="17"/>
        <v>-1</v>
      </c>
      <c r="AH37" s="147">
        <f t="shared" si="18"/>
        <v>0</v>
      </c>
      <c r="AI37" s="147">
        <f t="shared" si="19"/>
        <v>0</v>
      </c>
      <c r="AJ37" s="162"/>
      <c r="AK37" s="162"/>
      <c r="AL37" s="147">
        <f t="shared" si="20"/>
        <v>0</v>
      </c>
      <c r="AM37" s="147">
        <f t="shared" si="21"/>
        <v>0</v>
      </c>
      <c r="AN37" s="162"/>
      <c r="AO37" s="162"/>
      <c r="AP37" s="147">
        <f t="shared" si="22"/>
        <v>0</v>
      </c>
      <c r="AQ37" s="147">
        <f t="shared" si="23"/>
        <v>0</v>
      </c>
      <c r="AR37" s="162"/>
      <c r="AS37" s="162"/>
      <c r="AT37" s="147">
        <f t="shared" si="24"/>
        <v>0</v>
      </c>
      <c r="AU37" s="147">
        <f t="shared" si="25"/>
        <v>0</v>
      </c>
      <c r="AV37" s="162"/>
      <c r="AW37" s="162"/>
      <c r="AX37" s="147">
        <f t="shared" si="26"/>
        <v>0</v>
      </c>
      <c r="AY37" s="147">
        <f t="shared" si="27"/>
        <v>0</v>
      </c>
      <c r="AZ37" s="162"/>
      <c r="BA37" s="162"/>
      <c r="BB37" s="147">
        <f t="shared" si="28"/>
        <v>0</v>
      </c>
      <c r="BC37" s="147">
        <f t="shared" si="29"/>
        <v>0</v>
      </c>
      <c r="BD37" s="162"/>
      <c r="BE37" s="162"/>
      <c r="BF37" s="172">
        <f t="shared" si="33"/>
        <v>0</v>
      </c>
      <c r="BG37" s="172"/>
      <c r="BH37" s="172"/>
      <c r="BI37" s="172"/>
      <c r="BJ37" s="172">
        <f t="shared" si="31"/>
        <v>0</v>
      </c>
      <c r="BN37" s="61">
        <f t="shared" si="32"/>
        <v>0</v>
      </c>
    </row>
    <row r="38" spans="1:66" s="61" customFormat="1" ht="34.15" customHeight="1" thickBot="1">
      <c r="A38" s="456">
        <v>28</v>
      </c>
      <c r="B38" s="276"/>
      <c r="C38" s="304"/>
      <c r="D38" s="279"/>
      <c r="E38" s="284"/>
      <c r="F38" s="101">
        <f t="shared" si="0"/>
        <v>0</v>
      </c>
      <c r="G38" s="102">
        <f t="shared" si="1"/>
        <v>0</v>
      </c>
      <c r="H38" s="285"/>
      <c r="I38" s="284"/>
      <c r="J38" s="101">
        <f t="shared" si="2"/>
        <v>0</v>
      </c>
      <c r="K38" s="102">
        <f t="shared" si="3"/>
        <v>0</v>
      </c>
      <c r="L38" s="285"/>
      <c r="M38" s="284"/>
      <c r="N38" s="101">
        <f t="shared" si="4"/>
        <v>0</v>
      </c>
      <c r="O38" s="102">
        <f t="shared" si="5"/>
        <v>0</v>
      </c>
      <c r="P38" s="285"/>
      <c r="Q38" s="284"/>
      <c r="R38" s="101">
        <f t="shared" si="6"/>
        <v>0</v>
      </c>
      <c r="S38" s="102">
        <f t="shared" si="7"/>
        <v>0</v>
      </c>
      <c r="T38" s="285"/>
      <c r="U38" s="284"/>
      <c r="V38" s="101">
        <f t="shared" si="8"/>
        <v>0</v>
      </c>
      <c r="W38" s="102">
        <f t="shared" si="9"/>
        <v>0</v>
      </c>
      <c r="X38" s="285"/>
      <c r="Y38" s="284"/>
      <c r="Z38" s="101">
        <f t="shared" si="10"/>
        <v>0</v>
      </c>
      <c r="AA38" s="102">
        <f t="shared" si="11"/>
        <v>0</v>
      </c>
      <c r="AB38" s="198">
        <f t="shared" si="12"/>
        <v>0</v>
      </c>
      <c r="AC38" s="200">
        <f t="shared" si="13"/>
        <v>0</v>
      </c>
      <c r="AD38" s="219">
        <f t="shared" si="14"/>
        <v>-1</v>
      </c>
      <c r="AE38" s="201">
        <f t="shared" si="15"/>
        <v>0</v>
      </c>
      <c r="AF38" s="205">
        <f t="shared" si="16"/>
        <v>0</v>
      </c>
      <c r="AG38" s="454">
        <f t="shared" si="17"/>
        <v>-1</v>
      </c>
      <c r="AH38" s="147">
        <f t="shared" si="18"/>
        <v>0</v>
      </c>
      <c r="AI38" s="147">
        <f t="shared" si="19"/>
        <v>0</v>
      </c>
      <c r="AJ38" s="162"/>
      <c r="AK38" s="162"/>
      <c r="AL38" s="147">
        <f t="shared" si="20"/>
        <v>0</v>
      </c>
      <c r="AM38" s="147">
        <f t="shared" si="21"/>
        <v>0</v>
      </c>
      <c r="AN38" s="162"/>
      <c r="AO38" s="162"/>
      <c r="AP38" s="147">
        <f t="shared" si="22"/>
        <v>0</v>
      </c>
      <c r="AQ38" s="147">
        <f t="shared" si="23"/>
        <v>0</v>
      </c>
      <c r="AR38" s="162"/>
      <c r="AS38" s="162"/>
      <c r="AT38" s="147">
        <f t="shared" si="24"/>
        <v>0</v>
      </c>
      <c r="AU38" s="147">
        <f t="shared" si="25"/>
        <v>0</v>
      </c>
      <c r="AV38" s="162"/>
      <c r="AW38" s="162"/>
      <c r="AX38" s="147">
        <f t="shared" si="26"/>
        <v>0</v>
      </c>
      <c r="AY38" s="147">
        <f t="shared" si="27"/>
        <v>0</v>
      </c>
      <c r="AZ38" s="162"/>
      <c r="BA38" s="162"/>
      <c r="BB38" s="147">
        <f t="shared" si="28"/>
        <v>0</v>
      </c>
      <c r="BC38" s="147">
        <f t="shared" si="29"/>
        <v>0</v>
      </c>
      <c r="BD38" s="162"/>
      <c r="BE38" s="162"/>
      <c r="BF38" s="172">
        <f t="shared" si="33"/>
        <v>0</v>
      </c>
      <c r="BG38" s="172"/>
      <c r="BH38" s="172"/>
      <c r="BI38" s="172"/>
      <c r="BJ38" s="172">
        <f t="shared" si="31"/>
        <v>0</v>
      </c>
      <c r="BN38" s="61">
        <f t="shared" si="32"/>
        <v>0</v>
      </c>
    </row>
    <row r="39" spans="1:66" s="61" customFormat="1" ht="34.15" customHeight="1" thickBot="1">
      <c r="A39" s="456">
        <v>29</v>
      </c>
      <c r="B39" s="276"/>
      <c r="C39" s="304"/>
      <c r="D39" s="279"/>
      <c r="E39" s="279"/>
      <c r="F39" s="101">
        <f t="shared" si="0"/>
        <v>0</v>
      </c>
      <c r="G39" s="102">
        <f t="shared" si="1"/>
        <v>0</v>
      </c>
      <c r="H39" s="285"/>
      <c r="I39" s="279"/>
      <c r="J39" s="101">
        <f t="shared" si="2"/>
        <v>0</v>
      </c>
      <c r="K39" s="102">
        <f t="shared" si="3"/>
        <v>0</v>
      </c>
      <c r="L39" s="285"/>
      <c r="M39" s="279"/>
      <c r="N39" s="101">
        <f t="shared" si="4"/>
        <v>0</v>
      </c>
      <c r="O39" s="102">
        <f t="shared" si="5"/>
        <v>0</v>
      </c>
      <c r="P39" s="285"/>
      <c r="Q39" s="279"/>
      <c r="R39" s="101">
        <f t="shared" si="6"/>
        <v>0</v>
      </c>
      <c r="S39" s="102">
        <f t="shared" si="7"/>
        <v>0</v>
      </c>
      <c r="T39" s="285"/>
      <c r="U39" s="279"/>
      <c r="V39" s="101">
        <f t="shared" si="8"/>
        <v>0</v>
      </c>
      <c r="W39" s="102">
        <f t="shared" si="9"/>
        <v>0</v>
      </c>
      <c r="X39" s="285"/>
      <c r="Y39" s="279"/>
      <c r="Z39" s="101">
        <f t="shared" si="10"/>
        <v>0</v>
      </c>
      <c r="AA39" s="102">
        <f t="shared" si="11"/>
        <v>0</v>
      </c>
      <c r="AB39" s="198">
        <f t="shared" si="12"/>
        <v>0</v>
      </c>
      <c r="AC39" s="200">
        <f t="shared" si="13"/>
        <v>0</v>
      </c>
      <c r="AD39" s="219">
        <f t="shared" si="14"/>
        <v>-1</v>
      </c>
      <c r="AE39" s="201">
        <f t="shared" si="15"/>
        <v>0</v>
      </c>
      <c r="AF39" s="205">
        <f t="shared" si="16"/>
        <v>0</v>
      </c>
      <c r="AG39" s="454">
        <f t="shared" si="17"/>
        <v>-1</v>
      </c>
      <c r="AH39" s="147">
        <f t="shared" si="18"/>
        <v>0</v>
      </c>
      <c r="AI39" s="147">
        <f t="shared" si="19"/>
        <v>0</v>
      </c>
      <c r="AJ39" s="162"/>
      <c r="AK39" s="162"/>
      <c r="AL39" s="147">
        <f t="shared" si="20"/>
        <v>0</v>
      </c>
      <c r="AM39" s="147">
        <f t="shared" si="21"/>
        <v>0</v>
      </c>
      <c r="AN39" s="162"/>
      <c r="AO39" s="162"/>
      <c r="AP39" s="147">
        <f t="shared" si="22"/>
        <v>0</v>
      </c>
      <c r="AQ39" s="147">
        <f t="shared" si="23"/>
        <v>0</v>
      </c>
      <c r="AR39" s="162"/>
      <c r="AS39" s="162"/>
      <c r="AT39" s="147">
        <f t="shared" si="24"/>
        <v>0</v>
      </c>
      <c r="AU39" s="147">
        <f t="shared" si="25"/>
        <v>0</v>
      </c>
      <c r="AV39" s="162"/>
      <c r="AW39" s="162"/>
      <c r="AX39" s="147">
        <f t="shared" si="26"/>
        <v>0</v>
      </c>
      <c r="AY39" s="147">
        <f t="shared" si="27"/>
        <v>0</v>
      </c>
      <c r="AZ39" s="162"/>
      <c r="BA39" s="162"/>
      <c r="BB39" s="147">
        <f t="shared" si="28"/>
        <v>0</v>
      </c>
      <c r="BC39" s="147">
        <f t="shared" si="29"/>
        <v>0</v>
      </c>
      <c r="BD39" s="162"/>
      <c r="BE39" s="162"/>
      <c r="BF39" s="172">
        <f t="shared" si="33"/>
        <v>0</v>
      </c>
      <c r="BG39" s="172"/>
      <c r="BH39" s="172"/>
      <c r="BI39" s="172"/>
      <c r="BJ39" s="172">
        <f t="shared" si="31"/>
        <v>0</v>
      </c>
      <c r="BN39" s="61">
        <f t="shared" si="32"/>
        <v>0</v>
      </c>
    </row>
    <row r="40" spans="1:66" s="61" customFormat="1" ht="34.15" customHeight="1" thickBot="1">
      <c r="A40" s="456">
        <v>30</v>
      </c>
      <c r="B40" s="276"/>
      <c r="C40" s="303"/>
      <c r="D40" s="279"/>
      <c r="E40" s="279"/>
      <c r="F40" s="101">
        <f t="shared" si="0"/>
        <v>0</v>
      </c>
      <c r="G40" s="102">
        <f t="shared" si="1"/>
        <v>0</v>
      </c>
      <c r="H40" s="237"/>
      <c r="I40" s="234"/>
      <c r="J40" s="101">
        <f t="shared" si="2"/>
        <v>0</v>
      </c>
      <c r="K40" s="102">
        <f t="shared" si="3"/>
        <v>0</v>
      </c>
      <c r="L40" s="285"/>
      <c r="M40" s="279"/>
      <c r="N40" s="101">
        <f t="shared" si="4"/>
        <v>0</v>
      </c>
      <c r="O40" s="102">
        <f t="shared" si="5"/>
        <v>0</v>
      </c>
      <c r="P40" s="285"/>
      <c r="Q40" s="279"/>
      <c r="R40" s="101">
        <f t="shared" si="6"/>
        <v>0</v>
      </c>
      <c r="S40" s="102">
        <f t="shared" si="7"/>
        <v>0</v>
      </c>
      <c r="T40" s="285"/>
      <c r="U40" s="279"/>
      <c r="V40" s="101">
        <f t="shared" si="8"/>
        <v>0</v>
      </c>
      <c r="W40" s="102">
        <f t="shared" si="9"/>
        <v>0</v>
      </c>
      <c r="X40" s="285"/>
      <c r="Y40" s="279"/>
      <c r="Z40" s="101">
        <f t="shared" si="10"/>
        <v>0</v>
      </c>
      <c r="AA40" s="102">
        <f t="shared" si="11"/>
        <v>0</v>
      </c>
      <c r="AB40" s="198">
        <f t="shared" si="12"/>
        <v>0</v>
      </c>
      <c r="AC40" s="200">
        <f t="shared" si="13"/>
        <v>0</v>
      </c>
      <c r="AD40" s="219">
        <f t="shared" si="14"/>
        <v>-1</v>
      </c>
      <c r="AE40" s="201">
        <f t="shared" si="15"/>
        <v>0</v>
      </c>
      <c r="AF40" s="209">
        <f t="shared" si="16"/>
        <v>0</v>
      </c>
      <c r="AG40" s="454">
        <f t="shared" si="17"/>
        <v>-1</v>
      </c>
      <c r="AH40" s="147">
        <f t="shared" si="18"/>
        <v>0</v>
      </c>
      <c r="AI40" s="147">
        <f t="shared" si="19"/>
        <v>0</v>
      </c>
      <c r="AJ40" s="162"/>
      <c r="AK40" s="162"/>
      <c r="AL40" s="147">
        <f t="shared" si="20"/>
        <v>0</v>
      </c>
      <c r="AM40" s="147">
        <f t="shared" si="21"/>
        <v>0</v>
      </c>
      <c r="AN40" s="162"/>
      <c r="AO40" s="162"/>
      <c r="AP40" s="147">
        <f t="shared" si="22"/>
        <v>0</v>
      </c>
      <c r="AQ40" s="147">
        <f t="shared" si="23"/>
        <v>0</v>
      </c>
      <c r="AR40" s="162"/>
      <c r="AS40" s="162"/>
      <c r="AT40" s="147">
        <f t="shared" si="24"/>
        <v>0</v>
      </c>
      <c r="AU40" s="147">
        <f t="shared" si="25"/>
        <v>0</v>
      </c>
      <c r="AV40" s="162"/>
      <c r="AW40" s="162"/>
      <c r="AX40" s="147">
        <f t="shared" si="26"/>
        <v>0</v>
      </c>
      <c r="AY40" s="147">
        <f t="shared" si="27"/>
        <v>0</v>
      </c>
      <c r="AZ40" s="162"/>
      <c r="BA40" s="162"/>
      <c r="BB40" s="147">
        <f t="shared" si="28"/>
        <v>0</v>
      </c>
      <c r="BC40" s="147">
        <f t="shared" si="29"/>
        <v>0</v>
      </c>
      <c r="BD40" s="162"/>
      <c r="BE40" s="162"/>
      <c r="BF40" s="172">
        <f t="shared" si="33"/>
        <v>0</v>
      </c>
      <c r="BG40" s="172"/>
      <c r="BH40" s="172"/>
      <c r="BI40" s="172"/>
      <c r="BJ40" s="172">
        <f t="shared" si="31"/>
        <v>0</v>
      </c>
      <c r="BN40" s="61">
        <f t="shared" si="32"/>
        <v>0</v>
      </c>
    </row>
    <row r="41" spans="1:66" s="61" customFormat="1" ht="34.15" customHeight="1" thickBot="1">
      <c r="A41" s="456">
        <v>31</v>
      </c>
      <c r="B41" s="276"/>
      <c r="C41" s="304"/>
      <c r="D41" s="279"/>
      <c r="E41" s="279"/>
      <c r="F41" s="101">
        <f t="shared" si="0"/>
        <v>0</v>
      </c>
      <c r="G41" s="102">
        <f t="shared" si="1"/>
        <v>0</v>
      </c>
      <c r="H41" s="285"/>
      <c r="I41" s="279"/>
      <c r="J41" s="101">
        <f t="shared" si="2"/>
        <v>0</v>
      </c>
      <c r="K41" s="102">
        <f t="shared" si="3"/>
        <v>0</v>
      </c>
      <c r="L41" s="285"/>
      <c r="M41" s="279"/>
      <c r="N41" s="101">
        <f t="shared" si="4"/>
        <v>0</v>
      </c>
      <c r="O41" s="102">
        <f t="shared" si="5"/>
        <v>0</v>
      </c>
      <c r="P41" s="285"/>
      <c r="Q41" s="279"/>
      <c r="R41" s="101">
        <f t="shared" si="6"/>
        <v>0</v>
      </c>
      <c r="S41" s="102">
        <f t="shared" si="7"/>
        <v>0</v>
      </c>
      <c r="T41" s="285"/>
      <c r="U41" s="279"/>
      <c r="V41" s="101">
        <f t="shared" si="8"/>
        <v>0</v>
      </c>
      <c r="W41" s="102">
        <f t="shared" si="9"/>
        <v>0</v>
      </c>
      <c r="X41" s="285"/>
      <c r="Y41" s="279"/>
      <c r="Z41" s="101">
        <f t="shared" si="10"/>
        <v>0</v>
      </c>
      <c r="AA41" s="102">
        <f t="shared" si="11"/>
        <v>0</v>
      </c>
      <c r="AB41" s="198">
        <f t="shared" si="12"/>
        <v>0</v>
      </c>
      <c r="AC41" s="200">
        <f t="shared" si="13"/>
        <v>0</v>
      </c>
      <c r="AD41" s="219">
        <f t="shared" si="14"/>
        <v>-1</v>
      </c>
      <c r="AE41" s="201">
        <f t="shared" si="15"/>
        <v>0</v>
      </c>
      <c r="AF41" s="205">
        <f t="shared" si="16"/>
        <v>0</v>
      </c>
      <c r="AG41" s="454">
        <f t="shared" si="17"/>
        <v>-1</v>
      </c>
      <c r="AH41" s="147">
        <f t="shared" si="18"/>
        <v>0</v>
      </c>
      <c r="AI41" s="147">
        <f t="shared" si="19"/>
        <v>0</v>
      </c>
      <c r="AJ41" s="162"/>
      <c r="AK41" s="162"/>
      <c r="AL41" s="147">
        <f t="shared" si="20"/>
        <v>0</v>
      </c>
      <c r="AM41" s="147">
        <f t="shared" si="21"/>
        <v>0</v>
      </c>
      <c r="AN41" s="162"/>
      <c r="AO41" s="162"/>
      <c r="AP41" s="147">
        <f t="shared" si="22"/>
        <v>0</v>
      </c>
      <c r="AQ41" s="147">
        <f t="shared" si="23"/>
        <v>0</v>
      </c>
      <c r="AR41" s="162"/>
      <c r="AS41" s="162"/>
      <c r="AT41" s="147">
        <f t="shared" si="24"/>
        <v>0</v>
      </c>
      <c r="AU41" s="147">
        <f t="shared" si="25"/>
        <v>0</v>
      </c>
      <c r="AV41" s="162"/>
      <c r="AW41" s="162"/>
      <c r="AX41" s="147">
        <f t="shared" si="26"/>
        <v>0</v>
      </c>
      <c r="AY41" s="147">
        <f t="shared" si="27"/>
        <v>0</v>
      </c>
      <c r="AZ41" s="162"/>
      <c r="BA41" s="162"/>
      <c r="BB41" s="147">
        <f t="shared" si="28"/>
        <v>0</v>
      </c>
      <c r="BC41" s="147">
        <f t="shared" si="29"/>
        <v>0</v>
      </c>
      <c r="BD41" s="162"/>
      <c r="BE41" s="162"/>
      <c r="BF41" s="172">
        <f t="shared" si="33"/>
        <v>0</v>
      </c>
      <c r="BG41" s="172"/>
      <c r="BH41" s="172"/>
      <c r="BI41" s="172"/>
      <c r="BJ41" s="172">
        <f t="shared" si="31"/>
        <v>0</v>
      </c>
      <c r="BN41" s="61">
        <f t="shared" si="32"/>
        <v>0</v>
      </c>
    </row>
    <row r="42" spans="1:66" s="61" customFormat="1" ht="34.15" customHeight="1" thickBot="1">
      <c r="A42" s="457">
        <v>32</v>
      </c>
      <c r="B42" s="280"/>
      <c r="C42" s="305"/>
      <c r="D42" s="283"/>
      <c r="E42" s="283"/>
      <c r="F42" s="103">
        <f t="shared" si="0"/>
        <v>0</v>
      </c>
      <c r="G42" s="104">
        <f t="shared" si="1"/>
        <v>0</v>
      </c>
      <c r="H42" s="238"/>
      <c r="I42" s="235"/>
      <c r="J42" s="103">
        <f t="shared" si="2"/>
        <v>0</v>
      </c>
      <c r="K42" s="104">
        <f t="shared" si="3"/>
        <v>0</v>
      </c>
      <c r="L42" s="300"/>
      <c r="M42" s="283"/>
      <c r="N42" s="103">
        <f t="shared" si="4"/>
        <v>0</v>
      </c>
      <c r="O42" s="104">
        <f t="shared" si="5"/>
        <v>0</v>
      </c>
      <c r="P42" s="300"/>
      <c r="Q42" s="283"/>
      <c r="R42" s="103">
        <f t="shared" si="6"/>
        <v>0</v>
      </c>
      <c r="S42" s="104">
        <f t="shared" si="7"/>
        <v>0</v>
      </c>
      <c r="T42" s="300"/>
      <c r="U42" s="283"/>
      <c r="V42" s="103">
        <f t="shared" si="8"/>
        <v>0</v>
      </c>
      <c r="W42" s="104">
        <f t="shared" si="9"/>
        <v>0</v>
      </c>
      <c r="X42" s="300"/>
      <c r="Y42" s="283"/>
      <c r="Z42" s="103">
        <f t="shared" si="10"/>
        <v>0</v>
      </c>
      <c r="AA42" s="104">
        <f t="shared" si="11"/>
        <v>0</v>
      </c>
      <c r="AB42" s="199">
        <f t="shared" si="12"/>
        <v>0</v>
      </c>
      <c r="AC42" s="206">
        <f t="shared" si="13"/>
        <v>0</v>
      </c>
      <c r="AD42" s="219">
        <f t="shared" si="14"/>
        <v>-1</v>
      </c>
      <c r="AE42" s="207">
        <f t="shared" si="15"/>
        <v>0</v>
      </c>
      <c r="AF42" s="208">
        <f t="shared" si="16"/>
        <v>0</v>
      </c>
      <c r="AG42" s="454">
        <f t="shared" si="17"/>
        <v>-1</v>
      </c>
      <c r="AH42" s="147">
        <f t="shared" si="18"/>
        <v>0</v>
      </c>
      <c r="AI42" s="147">
        <f t="shared" si="19"/>
        <v>0</v>
      </c>
      <c r="AJ42" s="162"/>
      <c r="AK42" s="162"/>
      <c r="AL42" s="147">
        <f t="shared" si="20"/>
        <v>0</v>
      </c>
      <c r="AM42" s="147">
        <f t="shared" si="21"/>
        <v>0</v>
      </c>
      <c r="AN42" s="162"/>
      <c r="AO42" s="162"/>
      <c r="AP42" s="147">
        <f t="shared" si="22"/>
        <v>0</v>
      </c>
      <c r="AQ42" s="147">
        <f t="shared" si="23"/>
        <v>0</v>
      </c>
      <c r="AR42" s="162"/>
      <c r="AS42" s="162"/>
      <c r="AT42" s="147">
        <f t="shared" si="24"/>
        <v>0</v>
      </c>
      <c r="AU42" s="147">
        <f t="shared" si="25"/>
        <v>0</v>
      </c>
      <c r="AV42" s="162"/>
      <c r="AW42" s="162"/>
      <c r="AX42" s="147">
        <f t="shared" si="26"/>
        <v>0</v>
      </c>
      <c r="AY42" s="147">
        <f t="shared" si="27"/>
        <v>0</v>
      </c>
      <c r="AZ42" s="162"/>
      <c r="BA42" s="162"/>
      <c r="BB42" s="147">
        <f t="shared" si="28"/>
        <v>0</v>
      </c>
      <c r="BC42" s="147">
        <f t="shared" si="29"/>
        <v>0</v>
      </c>
      <c r="BD42" s="162"/>
      <c r="BE42" s="162"/>
      <c r="BF42" s="172">
        <f t="shared" si="33"/>
        <v>0</v>
      </c>
      <c r="BG42" s="172"/>
      <c r="BH42" s="172"/>
      <c r="BI42" s="172"/>
      <c r="BJ42" s="172">
        <f t="shared" si="31"/>
        <v>0</v>
      </c>
      <c r="BN42" s="61">
        <f t="shared" si="32"/>
        <v>0</v>
      </c>
    </row>
    <row r="43" spans="1:66" s="61" customFormat="1" ht="34.15" customHeight="1" thickBot="1">
      <c r="A43" s="455">
        <v>33</v>
      </c>
      <c r="B43" s="272"/>
      <c r="C43" s="302"/>
      <c r="D43" s="279"/>
      <c r="E43" s="279"/>
      <c r="F43" s="107">
        <f t="shared" ref="F43:F74" si="34">IF((D43+E43)&lt;1,0,IF(D43&gt;E43,3,IF(D43=E43,1,0)))</f>
        <v>0</v>
      </c>
      <c r="G43" s="108">
        <f t="shared" ref="G43:G74" si="35">IF(D43&gt;(E43+10),10,IF((D43+10)&lt;E43,-10,D43-E43))</f>
        <v>0</v>
      </c>
      <c r="H43" s="285"/>
      <c r="I43" s="279"/>
      <c r="J43" s="107">
        <f t="shared" ref="J43:J74" si="36">IF((H43+I43)&lt;1,0,IF(H43&gt;I43,3,IF(H43=I43,1,0)))</f>
        <v>0</v>
      </c>
      <c r="K43" s="108">
        <f t="shared" ref="K43:K74" si="37">IF(H43&gt;(I43+10),10,IF((H43+10)&lt;I43,-10,H43-I43))</f>
        <v>0</v>
      </c>
      <c r="L43" s="285"/>
      <c r="M43" s="279"/>
      <c r="N43" s="107">
        <f t="shared" ref="N43:N74" si="38">IF((L43+M43)&lt;1,0,IF(L43&gt;M43,3,IF(L43=M43,1,0)))</f>
        <v>0</v>
      </c>
      <c r="O43" s="108">
        <f t="shared" ref="O43:O74" si="39">IF(L43&gt;(M43+10),10,IF((L43+10)&lt;M43,-10,L43-M43))</f>
        <v>0</v>
      </c>
      <c r="P43" s="285"/>
      <c r="Q43" s="279"/>
      <c r="R43" s="107">
        <f t="shared" ref="R43:R74" si="40">IF((P43+Q43)&lt;1,0,IF(P43&gt;Q43,3,IF(P43=Q43,1,0)))</f>
        <v>0</v>
      </c>
      <c r="S43" s="108">
        <f t="shared" ref="S43:S74" si="41">IF(P43&gt;(Q43+10),10,IF((P43+10)&lt;Q43,-10,P43-Q43))</f>
        <v>0</v>
      </c>
      <c r="T43" s="285"/>
      <c r="U43" s="279"/>
      <c r="V43" s="107">
        <f t="shared" ref="V43:V74" si="42">IF((T43+U43)&lt;1,0,IF(T43&gt;U43,3,IF(T43=U43,1,0)))</f>
        <v>0</v>
      </c>
      <c r="W43" s="108">
        <f t="shared" ref="W43:W74" si="43">IF(T43&gt;(U43+10),10,IF((T43+10)&lt;U43,-10,T43-U43))</f>
        <v>0</v>
      </c>
      <c r="X43" s="285"/>
      <c r="Y43" s="279"/>
      <c r="Z43" s="107">
        <f t="shared" ref="Z43:Z74" si="44">IF((X43+Y43)&lt;1,0,IF(X43&gt;Y43,3,IF(X43=Y43,1,0)))</f>
        <v>0</v>
      </c>
      <c r="AA43" s="108">
        <f t="shared" ref="AA43:AA74" si="45">IF(X43&gt;(Y43+10),10,IF((X43+10)&lt;Y43,-10,X43-Y43))</f>
        <v>0</v>
      </c>
      <c r="AB43" s="197">
        <f t="shared" ref="AB43:AB74" si="46">+D43+H43+L43+P43+T43+X43</f>
        <v>0</v>
      </c>
      <c r="AC43" s="202">
        <f t="shared" ref="AC43:AC74" si="47">+E43+I43+M43+Q43+U43+Y43</f>
        <v>0</v>
      </c>
      <c r="AD43" s="219">
        <f t="shared" ref="AD43:AD74" si="48">+F43+J43+N43+R43+V43+Z43+AG43</f>
        <v>-1</v>
      </c>
      <c r="AE43" s="203">
        <f t="shared" ref="AE43:AE74" si="49">+G43+K43+O43+S43+W43+AA43</f>
        <v>0</v>
      </c>
      <c r="AF43" s="204">
        <f t="shared" ref="AF43:AF74" si="50">IF((AB43+AC43)&lt;1,0,+AB43/(AB43+AC43))</f>
        <v>0</v>
      </c>
      <c r="AG43" s="454">
        <f t="shared" si="17"/>
        <v>-1</v>
      </c>
      <c r="AH43" s="147">
        <f t="shared" si="18"/>
        <v>0</v>
      </c>
      <c r="AI43" s="147">
        <f t="shared" si="19"/>
        <v>0</v>
      </c>
      <c r="AJ43" s="162"/>
      <c r="AK43" s="162"/>
      <c r="AL43" s="147">
        <f t="shared" si="20"/>
        <v>0</v>
      </c>
      <c r="AM43" s="147">
        <f t="shared" si="21"/>
        <v>0</v>
      </c>
      <c r="AN43" s="162"/>
      <c r="AO43" s="162"/>
      <c r="AP43" s="147">
        <f t="shared" si="22"/>
        <v>0</v>
      </c>
      <c r="AQ43" s="147">
        <f t="shared" si="23"/>
        <v>0</v>
      </c>
      <c r="AR43" s="162"/>
      <c r="AS43" s="162"/>
      <c r="AT43" s="147">
        <f t="shared" si="24"/>
        <v>0</v>
      </c>
      <c r="AU43" s="147">
        <f t="shared" si="25"/>
        <v>0</v>
      </c>
      <c r="AV43" s="162"/>
      <c r="AW43" s="162"/>
      <c r="AX43" s="147">
        <f t="shared" si="26"/>
        <v>0</v>
      </c>
      <c r="AY43" s="147">
        <f t="shared" si="27"/>
        <v>0</v>
      </c>
      <c r="AZ43" s="162"/>
      <c r="BA43" s="162"/>
      <c r="BB43" s="147">
        <f t="shared" si="28"/>
        <v>0</v>
      </c>
      <c r="BC43" s="147">
        <f t="shared" si="29"/>
        <v>0</v>
      </c>
      <c r="BD43" s="162"/>
      <c r="BE43" s="162"/>
      <c r="BF43" s="172">
        <f t="shared" si="33"/>
        <v>0</v>
      </c>
      <c r="BG43" s="172"/>
      <c r="BH43" s="172"/>
      <c r="BI43" s="172"/>
      <c r="BJ43" s="172">
        <f t="shared" si="31"/>
        <v>0</v>
      </c>
      <c r="BN43" s="61">
        <f t="shared" si="32"/>
        <v>0</v>
      </c>
    </row>
    <row r="44" spans="1:66" s="61" customFormat="1" ht="34.15" customHeight="1" thickBot="1">
      <c r="A44" s="456">
        <v>34</v>
      </c>
      <c r="B44" s="276"/>
      <c r="C44" s="304"/>
      <c r="D44" s="279"/>
      <c r="E44" s="279"/>
      <c r="F44" s="101">
        <f t="shared" si="34"/>
        <v>0</v>
      </c>
      <c r="G44" s="102">
        <f t="shared" si="35"/>
        <v>0</v>
      </c>
      <c r="H44" s="237"/>
      <c r="I44" s="234"/>
      <c r="J44" s="101">
        <f t="shared" si="36"/>
        <v>0</v>
      </c>
      <c r="K44" s="102">
        <f t="shared" si="37"/>
        <v>0</v>
      </c>
      <c r="L44" s="285"/>
      <c r="M44" s="279"/>
      <c r="N44" s="101">
        <f t="shared" si="38"/>
        <v>0</v>
      </c>
      <c r="O44" s="102">
        <f t="shared" si="39"/>
        <v>0</v>
      </c>
      <c r="P44" s="285"/>
      <c r="Q44" s="279"/>
      <c r="R44" s="101">
        <f t="shared" si="40"/>
        <v>0</v>
      </c>
      <c r="S44" s="102">
        <f t="shared" si="41"/>
        <v>0</v>
      </c>
      <c r="T44" s="285"/>
      <c r="U44" s="279"/>
      <c r="V44" s="101">
        <f t="shared" si="42"/>
        <v>0</v>
      </c>
      <c r="W44" s="102">
        <f t="shared" si="43"/>
        <v>0</v>
      </c>
      <c r="X44" s="285"/>
      <c r="Y44" s="279"/>
      <c r="Z44" s="101">
        <f t="shared" si="44"/>
        <v>0</v>
      </c>
      <c r="AA44" s="102">
        <f t="shared" si="45"/>
        <v>0</v>
      </c>
      <c r="AB44" s="198">
        <f t="shared" si="46"/>
        <v>0</v>
      </c>
      <c r="AC44" s="200">
        <f t="shared" si="47"/>
        <v>0</v>
      </c>
      <c r="AD44" s="219">
        <f t="shared" si="48"/>
        <v>-1</v>
      </c>
      <c r="AE44" s="201">
        <f t="shared" si="49"/>
        <v>0</v>
      </c>
      <c r="AF44" s="205">
        <f t="shared" si="50"/>
        <v>0</v>
      </c>
      <c r="AG44" s="454">
        <f t="shared" si="17"/>
        <v>-1</v>
      </c>
      <c r="AH44" s="147">
        <f t="shared" si="18"/>
        <v>0</v>
      </c>
      <c r="AI44" s="147">
        <f t="shared" si="19"/>
        <v>0</v>
      </c>
      <c r="AJ44" s="162"/>
      <c r="AK44" s="162"/>
      <c r="AL44" s="147">
        <f t="shared" si="20"/>
        <v>0</v>
      </c>
      <c r="AM44" s="147">
        <f t="shared" si="21"/>
        <v>0</v>
      </c>
      <c r="AN44" s="162"/>
      <c r="AO44" s="162"/>
      <c r="AP44" s="147">
        <f t="shared" si="22"/>
        <v>0</v>
      </c>
      <c r="AQ44" s="147">
        <f t="shared" si="23"/>
        <v>0</v>
      </c>
      <c r="AR44" s="162"/>
      <c r="AS44" s="162"/>
      <c r="AT44" s="147">
        <f t="shared" si="24"/>
        <v>0</v>
      </c>
      <c r="AU44" s="147">
        <f t="shared" si="25"/>
        <v>0</v>
      </c>
      <c r="AV44" s="162"/>
      <c r="AW44" s="162"/>
      <c r="AX44" s="147">
        <f t="shared" si="26"/>
        <v>0</v>
      </c>
      <c r="AY44" s="147">
        <f t="shared" si="27"/>
        <v>0</v>
      </c>
      <c r="AZ44" s="162"/>
      <c r="BA44" s="162"/>
      <c r="BB44" s="147">
        <f t="shared" si="28"/>
        <v>0</v>
      </c>
      <c r="BC44" s="147">
        <f t="shared" si="29"/>
        <v>0</v>
      </c>
      <c r="BD44" s="162"/>
      <c r="BE44" s="162"/>
      <c r="BF44" s="172">
        <f t="shared" si="33"/>
        <v>0</v>
      </c>
      <c r="BG44" s="172"/>
      <c r="BH44" s="172"/>
      <c r="BI44" s="172"/>
      <c r="BJ44" s="172">
        <f t="shared" si="31"/>
        <v>0</v>
      </c>
      <c r="BN44" s="61">
        <f t="shared" si="32"/>
        <v>0</v>
      </c>
    </row>
    <row r="45" spans="1:66" s="61" customFormat="1" ht="34.15" customHeight="1" thickBot="1">
      <c r="A45" s="456">
        <v>35</v>
      </c>
      <c r="B45" s="276"/>
      <c r="C45" s="304"/>
      <c r="D45" s="279"/>
      <c r="E45" s="279"/>
      <c r="F45" s="101">
        <f t="shared" si="34"/>
        <v>0</v>
      </c>
      <c r="G45" s="102">
        <f t="shared" si="35"/>
        <v>0</v>
      </c>
      <c r="H45" s="237"/>
      <c r="I45" s="234"/>
      <c r="J45" s="101">
        <f t="shared" si="36"/>
        <v>0</v>
      </c>
      <c r="K45" s="102">
        <f t="shared" si="37"/>
        <v>0</v>
      </c>
      <c r="L45" s="285"/>
      <c r="M45" s="279"/>
      <c r="N45" s="101">
        <f t="shared" si="38"/>
        <v>0</v>
      </c>
      <c r="O45" s="102">
        <f t="shared" si="39"/>
        <v>0</v>
      </c>
      <c r="P45" s="285"/>
      <c r="Q45" s="279"/>
      <c r="R45" s="101">
        <f t="shared" si="40"/>
        <v>0</v>
      </c>
      <c r="S45" s="102">
        <f t="shared" si="41"/>
        <v>0</v>
      </c>
      <c r="T45" s="285"/>
      <c r="U45" s="279"/>
      <c r="V45" s="101">
        <f t="shared" si="42"/>
        <v>0</v>
      </c>
      <c r="W45" s="102">
        <f t="shared" si="43"/>
        <v>0</v>
      </c>
      <c r="X45" s="285"/>
      <c r="Y45" s="279"/>
      <c r="Z45" s="101">
        <f t="shared" si="44"/>
        <v>0</v>
      </c>
      <c r="AA45" s="102">
        <f t="shared" si="45"/>
        <v>0</v>
      </c>
      <c r="AB45" s="198">
        <f t="shared" si="46"/>
        <v>0</v>
      </c>
      <c r="AC45" s="200">
        <f t="shared" si="47"/>
        <v>0</v>
      </c>
      <c r="AD45" s="219">
        <f t="shared" si="48"/>
        <v>-1</v>
      </c>
      <c r="AE45" s="201">
        <f t="shared" si="49"/>
        <v>0</v>
      </c>
      <c r="AF45" s="205">
        <f t="shared" si="50"/>
        <v>0</v>
      </c>
      <c r="AG45" s="454">
        <f t="shared" si="17"/>
        <v>-1</v>
      </c>
      <c r="AH45" s="147">
        <f t="shared" si="18"/>
        <v>0</v>
      </c>
      <c r="AI45" s="147">
        <f t="shared" si="19"/>
        <v>0</v>
      </c>
      <c r="AJ45" s="162"/>
      <c r="AK45" s="162"/>
      <c r="AL45" s="147">
        <f t="shared" si="20"/>
        <v>0</v>
      </c>
      <c r="AM45" s="147">
        <f t="shared" si="21"/>
        <v>0</v>
      </c>
      <c r="AN45" s="162"/>
      <c r="AO45" s="162"/>
      <c r="AP45" s="147">
        <f t="shared" si="22"/>
        <v>0</v>
      </c>
      <c r="AQ45" s="147">
        <f t="shared" si="23"/>
        <v>0</v>
      </c>
      <c r="AR45" s="162"/>
      <c r="AS45" s="162"/>
      <c r="AT45" s="147">
        <f t="shared" si="24"/>
        <v>0</v>
      </c>
      <c r="AU45" s="147">
        <f t="shared" si="25"/>
        <v>0</v>
      </c>
      <c r="AV45" s="162"/>
      <c r="AW45" s="162"/>
      <c r="AX45" s="147">
        <f t="shared" si="26"/>
        <v>0</v>
      </c>
      <c r="AY45" s="147">
        <f t="shared" si="27"/>
        <v>0</v>
      </c>
      <c r="AZ45" s="162"/>
      <c r="BA45" s="162"/>
      <c r="BB45" s="147">
        <f t="shared" si="28"/>
        <v>0</v>
      </c>
      <c r="BC45" s="147">
        <f t="shared" si="29"/>
        <v>0</v>
      </c>
      <c r="BD45" s="162"/>
      <c r="BE45" s="162"/>
      <c r="BF45" s="172">
        <f t="shared" si="33"/>
        <v>0</v>
      </c>
      <c r="BG45" s="172"/>
      <c r="BH45" s="172"/>
      <c r="BI45" s="172"/>
      <c r="BJ45" s="172">
        <f t="shared" si="31"/>
        <v>0</v>
      </c>
      <c r="BN45" s="61">
        <f t="shared" si="32"/>
        <v>0</v>
      </c>
    </row>
    <row r="46" spans="1:66" s="61" customFormat="1" ht="34.15" customHeight="1" thickBot="1">
      <c r="A46" s="456">
        <v>36</v>
      </c>
      <c r="B46" s="276"/>
      <c r="C46" s="304"/>
      <c r="D46" s="279"/>
      <c r="E46" s="279"/>
      <c r="F46" s="101">
        <f t="shared" si="34"/>
        <v>0</v>
      </c>
      <c r="G46" s="102">
        <f t="shared" si="35"/>
        <v>0</v>
      </c>
      <c r="H46" s="285"/>
      <c r="I46" s="279"/>
      <c r="J46" s="101">
        <f t="shared" si="36"/>
        <v>0</v>
      </c>
      <c r="K46" s="102">
        <f t="shared" si="37"/>
        <v>0</v>
      </c>
      <c r="L46" s="285"/>
      <c r="M46" s="279"/>
      <c r="N46" s="101">
        <f t="shared" si="38"/>
        <v>0</v>
      </c>
      <c r="O46" s="102">
        <f t="shared" si="39"/>
        <v>0</v>
      </c>
      <c r="P46" s="285"/>
      <c r="Q46" s="279"/>
      <c r="R46" s="101">
        <f t="shared" si="40"/>
        <v>0</v>
      </c>
      <c r="S46" s="102">
        <f t="shared" si="41"/>
        <v>0</v>
      </c>
      <c r="T46" s="285"/>
      <c r="U46" s="279"/>
      <c r="V46" s="101">
        <f t="shared" si="42"/>
        <v>0</v>
      </c>
      <c r="W46" s="102">
        <f t="shared" si="43"/>
        <v>0</v>
      </c>
      <c r="X46" s="285"/>
      <c r="Y46" s="279"/>
      <c r="Z46" s="101">
        <f t="shared" si="44"/>
        <v>0</v>
      </c>
      <c r="AA46" s="102">
        <f t="shared" si="45"/>
        <v>0</v>
      </c>
      <c r="AB46" s="198">
        <f t="shared" si="46"/>
        <v>0</v>
      </c>
      <c r="AC46" s="200">
        <f t="shared" si="47"/>
        <v>0</v>
      </c>
      <c r="AD46" s="219">
        <f t="shared" si="48"/>
        <v>-1</v>
      </c>
      <c r="AE46" s="201">
        <f t="shared" si="49"/>
        <v>0</v>
      </c>
      <c r="AF46" s="205">
        <f t="shared" si="50"/>
        <v>0</v>
      </c>
      <c r="AG46" s="454">
        <f t="shared" si="17"/>
        <v>-1</v>
      </c>
      <c r="AH46" s="147">
        <f t="shared" si="18"/>
        <v>0</v>
      </c>
      <c r="AI46" s="147">
        <f t="shared" si="19"/>
        <v>0</v>
      </c>
      <c r="AJ46" s="162"/>
      <c r="AK46" s="162"/>
      <c r="AL46" s="147">
        <f t="shared" si="20"/>
        <v>0</v>
      </c>
      <c r="AM46" s="147">
        <f t="shared" si="21"/>
        <v>0</v>
      </c>
      <c r="AN46" s="162"/>
      <c r="AO46" s="162"/>
      <c r="AP46" s="147">
        <f t="shared" si="22"/>
        <v>0</v>
      </c>
      <c r="AQ46" s="147">
        <f t="shared" si="23"/>
        <v>0</v>
      </c>
      <c r="AR46" s="162"/>
      <c r="AS46" s="162"/>
      <c r="AT46" s="147">
        <f t="shared" si="24"/>
        <v>0</v>
      </c>
      <c r="AU46" s="147">
        <f t="shared" si="25"/>
        <v>0</v>
      </c>
      <c r="AV46" s="162"/>
      <c r="AW46" s="162"/>
      <c r="AX46" s="147">
        <f t="shared" si="26"/>
        <v>0</v>
      </c>
      <c r="AY46" s="147">
        <f t="shared" si="27"/>
        <v>0</v>
      </c>
      <c r="AZ46" s="162"/>
      <c r="BA46" s="162"/>
      <c r="BB46" s="147">
        <f t="shared" si="28"/>
        <v>0</v>
      </c>
      <c r="BC46" s="147">
        <f t="shared" si="29"/>
        <v>0</v>
      </c>
      <c r="BD46" s="162"/>
      <c r="BE46" s="162"/>
      <c r="BF46" s="172">
        <f t="shared" si="33"/>
        <v>0</v>
      </c>
      <c r="BG46" s="172"/>
      <c r="BH46" s="172"/>
      <c r="BI46" s="172"/>
      <c r="BJ46" s="172">
        <f t="shared" si="31"/>
        <v>0</v>
      </c>
      <c r="BN46" s="61">
        <f t="shared" si="32"/>
        <v>0</v>
      </c>
    </row>
    <row r="47" spans="1:66" s="61" customFormat="1" ht="34.15" customHeight="1" thickBot="1">
      <c r="A47" s="456">
        <v>37</v>
      </c>
      <c r="B47" s="276"/>
      <c r="C47" s="304"/>
      <c r="D47" s="279"/>
      <c r="E47" s="279"/>
      <c r="F47" s="101">
        <f t="shared" si="34"/>
        <v>0</v>
      </c>
      <c r="G47" s="102">
        <f t="shared" si="35"/>
        <v>0</v>
      </c>
      <c r="H47" s="237"/>
      <c r="I47" s="234"/>
      <c r="J47" s="101">
        <f t="shared" si="36"/>
        <v>0</v>
      </c>
      <c r="K47" s="102">
        <f t="shared" si="37"/>
        <v>0</v>
      </c>
      <c r="L47" s="285"/>
      <c r="M47" s="279"/>
      <c r="N47" s="101">
        <f t="shared" si="38"/>
        <v>0</v>
      </c>
      <c r="O47" s="102">
        <f t="shared" si="39"/>
        <v>0</v>
      </c>
      <c r="P47" s="285"/>
      <c r="Q47" s="279"/>
      <c r="R47" s="101">
        <f t="shared" si="40"/>
        <v>0</v>
      </c>
      <c r="S47" s="102">
        <f t="shared" si="41"/>
        <v>0</v>
      </c>
      <c r="T47" s="285"/>
      <c r="U47" s="279"/>
      <c r="V47" s="101">
        <f t="shared" si="42"/>
        <v>0</v>
      </c>
      <c r="W47" s="102">
        <f t="shared" si="43"/>
        <v>0</v>
      </c>
      <c r="X47" s="285"/>
      <c r="Y47" s="279"/>
      <c r="Z47" s="101">
        <f t="shared" si="44"/>
        <v>0</v>
      </c>
      <c r="AA47" s="102">
        <f t="shared" si="45"/>
        <v>0</v>
      </c>
      <c r="AB47" s="198">
        <f t="shared" si="46"/>
        <v>0</v>
      </c>
      <c r="AC47" s="200">
        <f t="shared" si="47"/>
        <v>0</v>
      </c>
      <c r="AD47" s="219">
        <f t="shared" si="48"/>
        <v>-1</v>
      </c>
      <c r="AE47" s="201">
        <f t="shared" si="49"/>
        <v>0</v>
      </c>
      <c r="AF47" s="209">
        <f t="shared" si="50"/>
        <v>0</v>
      </c>
      <c r="AG47" s="454">
        <f t="shared" si="17"/>
        <v>-1</v>
      </c>
      <c r="AH47" s="147">
        <f t="shared" si="18"/>
        <v>0</v>
      </c>
      <c r="AI47" s="147">
        <f t="shared" si="19"/>
        <v>0</v>
      </c>
      <c r="AJ47" s="162"/>
      <c r="AK47" s="162"/>
      <c r="AL47" s="147">
        <f t="shared" si="20"/>
        <v>0</v>
      </c>
      <c r="AM47" s="147">
        <f t="shared" si="21"/>
        <v>0</v>
      </c>
      <c r="AN47" s="162"/>
      <c r="AO47" s="162"/>
      <c r="AP47" s="147">
        <f t="shared" si="22"/>
        <v>0</v>
      </c>
      <c r="AQ47" s="147">
        <f t="shared" si="23"/>
        <v>0</v>
      </c>
      <c r="AR47" s="162"/>
      <c r="AS47" s="162"/>
      <c r="AT47" s="147">
        <f t="shared" si="24"/>
        <v>0</v>
      </c>
      <c r="AU47" s="147">
        <f t="shared" si="25"/>
        <v>0</v>
      </c>
      <c r="AV47" s="162"/>
      <c r="AW47" s="162"/>
      <c r="AX47" s="147">
        <f t="shared" si="26"/>
        <v>0</v>
      </c>
      <c r="AY47" s="147">
        <f t="shared" si="27"/>
        <v>0</v>
      </c>
      <c r="AZ47" s="162"/>
      <c r="BA47" s="162"/>
      <c r="BB47" s="147">
        <f t="shared" si="28"/>
        <v>0</v>
      </c>
      <c r="BC47" s="147">
        <f t="shared" si="29"/>
        <v>0</v>
      </c>
      <c r="BD47" s="162"/>
      <c r="BE47" s="162"/>
      <c r="BF47" s="172">
        <f t="shared" si="33"/>
        <v>0</v>
      </c>
      <c r="BG47" s="172"/>
      <c r="BH47" s="172"/>
      <c r="BI47" s="172"/>
      <c r="BJ47" s="172">
        <f t="shared" si="31"/>
        <v>0</v>
      </c>
      <c r="BN47" s="61">
        <f t="shared" si="32"/>
        <v>0</v>
      </c>
    </row>
    <row r="48" spans="1:66" s="61" customFormat="1" ht="34.15" customHeight="1" thickBot="1">
      <c r="A48" s="456">
        <v>38</v>
      </c>
      <c r="B48" s="276"/>
      <c r="C48" s="303"/>
      <c r="D48" s="279"/>
      <c r="E48" s="279"/>
      <c r="F48" s="101">
        <f t="shared" si="34"/>
        <v>0</v>
      </c>
      <c r="G48" s="102">
        <f t="shared" si="35"/>
        <v>0</v>
      </c>
      <c r="H48" s="237"/>
      <c r="I48" s="234"/>
      <c r="J48" s="101">
        <f t="shared" si="36"/>
        <v>0</v>
      </c>
      <c r="K48" s="102">
        <f t="shared" si="37"/>
        <v>0</v>
      </c>
      <c r="L48" s="237"/>
      <c r="M48" s="234"/>
      <c r="N48" s="101">
        <f t="shared" si="38"/>
        <v>0</v>
      </c>
      <c r="O48" s="102">
        <f t="shared" si="39"/>
        <v>0</v>
      </c>
      <c r="P48" s="285"/>
      <c r="Q48" s="279"/>
      <c r="R48" s="101">
        <f t="shared" si="40"/>
        <v>0</v>
      </c>
      <c r="S48" s="102">
        <f t="shared" si="41"/>
        <v>0</v>
      </c>
      <c r="T48" s="285"/>
      <c r="U48" s="279"/>
      <c r="V48" s="101">
        <f t="shared" si="42"/>
        <v>0</v>
      </c>
      <c r="W48" s="102">
        <f t="shared" si="43"/>
        <v>0</v>
      </c>
      <c r="X48" s="285"/>
      <c r="Y48" s="279"/>
      <c r="Z48" s="101">
        <f t="shared" si="44"/>
        <v>0</v>
      </c>
      <c r="AA48" s="102">
        <f t="shared" si="45"/>
        <v>0</v>
      </c>
      <c r="AB48" s="198">
        <f t="shared" si="46"/>
        <v>0</v>
      </c>
      <c r="AC48" s="200">
        <f t="shared" si="47"/>
        <v>0</v>
      </c>
      <c r="AD48" s="219">
        <f t="shared" si="48"/>
        <v>-1</v>
      </c>
      <c r="AE48" s="201">
        <f t="shared" si="49"/>
        <v>0</v>
      </c>
      <c r="AF48" s="205">
        <f t="shared" si="50"/>
        <v>0</v>
      </c>
      <c r="AG48" s="454">
        <f t="shared" si="17"/>
        <v>-1</v>
      </c>
      <c r="AH48" s="147">
        <f t="shared" si="18"/>
        <v>0</v>
      </c>
      <c r="AI48" s="147">
        <f t="shared" si="19"/>
        <v>0</v>
      </c>
      <c r="AJ48" s="162"/>
      <c r="AK48" s="162"/>
      <c r="AL48" s="147">
        <f t="shared" si="20"/>
        <v>0</v>
      </c>
      <c r="AM48" s="147">
        <f t="shared" si="21"/>
        <v>0</v>
      </c>
      <c r="AN48" s="162"/>
      <c r="AO48" s="162"/>
      <c r="AP48" s="147">
        <f t="shared" si="22"/>
        <v>0</v>
      </c>
      <c r="AQ48" s="147">
        <f t="shared" si="23"/>
        <v>0</v>
      </c>
      <c r="AR48" s="162"/>
      <c r="AS48" s="162"/>
      <c r="AT48" s="147">
        <f t="shared" si="24"/>
        <v>0</v>
      </c>
      <c r="AU48" s="147">
        <f t="shared" si="25"/>
        <v>0</v>
      </c>
      <c r="AV48" s="162"/>
      <c r="AW48" s="162"/>
      <c r="AX48" s="147">
        <f t="shared" si="26"/>
        <v>0</v>
      </c>
      <c r="AY48" s="147">
        <f t="shared" si="27"/>
        <v>0</v>
      </c>
      <c r="AZ48" s="162"/>
      <c r="BA48" s="162"/>
      <c r="BB48" s="147">
        <f t="shared" si="28"/>
        <v>0</v>
      </c>
      <c r="BC48" s="147">
        <f t="shared" si="29"/>
        <v>0</v>
      </c>
      <c r="BD48" s="162"/>
      <c r="BE48" s="162"/>
      <c r="BF48" s="172">
        <f t="shared" si="33"/>
        <v>0</v>
      </c>
      <c r="BG48" s="172"/>
      <c r="BH48" s="172"/>
      <c r="BI48" s="172"/>
      <c r="BJ48" s="172">
        <f t="shared" si="31"/>
        <v>0</v>
      </c>
      <c r="BN48" s="61">
        <f t="shared" si="32"/>
        <v>0</v>
      </c>
    </row>
    <row r="49" spans="1:66" s="61" customFormat="1" ht="34.15" customHeight="1" thickBot="1">
      <c r="A49" s="456">
        <v>39</v>
      </c>
      <c r="B49" s="276"/>
      <c r="C49" s="304"/>
      <c r="D49" s="279"/>
      <c r="E49" s="279"/>
      <c r="F49" s="101">
        <f t="shared" si="34"/>
        <v>0</v>
      </c>
      <c r="G49" s="102">
        <f t="shared" si="35"/>
        <v>0</v>
      </c>
      <c r="H49" s="237"/>
      <c r="I49" s="234"/>
      <c r="J49" s="101">
        <f t="shared" si="36"/>
        <v>0</v>
      </c>
      <c r="K49" s="102">
        <f t="shared" si="37"/>
        <v>0</v>
      </c>
      <c r="L49" s="285"/>
      <c r="M49" s="279"/>
      <c r="N49" s="101">
        <f t="shared" si="38"/>
        <v>0</v>
      </c>
      <c r="O49" s="102">
        <f t="shared" si="39"/>
        <v>0</v>
      </c>
      <c r="P49" s="285"/>
      <c r="Q49" s="279"/>
      <c r="R49" s="101">
        <f t="shared" si="40"/>
        <v>0</v>
      </c>
      <c r="S49" s="102">
        <f t="shared" si="41"/>
        <v>0</v>
      </c>
      <c r="T49" s="285"/>
      <c r="U49" s="279"/>
      <c r="V49" s="101">
        <f t="shared" si="42"/>
        <v>0</v>
      </c>
      <c r="W49" s="102">
        <f t="shared" si="43"/>
        <v>0</v>
      </c>
      <c r="X49" s="285"/>
      <c r="Y49" s="279"/>
      <c r="Z49" s="101">
        <f t="shared" si="44"/>
        <v>0</v>
      </c>
      <c r="AA49" s="102">
        <f t="shared" si="45"/>
        <v>0</v>
      </c>
      <c r="AB49" s="198">
        <f t="shared" si="46"/>
        <v>0</v>
      </c>
      <c r="AC49" s="200">
        <f t="shared" si="47"/>
        <v>0</v>
      </c>
      <c r="AD49" s="219">
        <f t="shared" si="48"/>
        <v>-1</v>
      </c>
      <c r="AE49" s="201">
        <f t="shared" si="49"/>
        <v>0</v>
      </c>
      <c r="AF49" s="205">
        <f t="shared" si="50"/>
        <v>0</v>
      </c>
      <c r="AG49" s="454">
        <f t="shared" si="17"/>
        <v>-1</v>
      </c>
      <c r="AH49" s="147">
        <f t="shared" si="18"/>
        <v>0</v>
      </c>
      <c r="AI49" s="147">
        <f t="shared" si="19"/>
        <v>0</v>
      </c>
      <c r="AJ49" s="162"/>
      <c r="AK49" s="162"/>
      <c r="AL49" s="147">
        <f t="shared" si="20"/>
        <v>0</v>
      </c>
      <c r="AM49" s="147">
        <f t="shared" si="21"/>
        <v>0</v>
      </c>
      <c r="AN49" s="162"/>
      <c r="AO49" s="162"/>
      <c r="AP49" s="147">
        <f t="shared" si="22"/>
        <v>0</v>
      </c>
      <c r="AQ49" s="147">
        <f t="shared" si="23"/>
        <v>0</v>
      </c>
      <c r="AR49" s="162"/>
      <c r="AS49" s="162"/>
      <c r="AT49" s="147">
        <f t="shared" si="24"/>
        <v>0</v>
      </c>
      <c r="AU49" s="147">
        <f t="shared" si="25"/>
        <v>0</v>
      </c>
      <c r="AV49" s="162"/>
      <c r="AW49" s="162"/>
      <c r="AX49" s="147">
        <f t="shared" si="26"/>
        <v>0</v>
      </c>
      <c r="AY49" s="147">
        <f t="shared" si="27"/>
        <v>0</v>
      </c>
      <c r="AZ49" s="162"/>
      <c r="BA49" s="162"/>
      <c r="BB49" s="147">
        <f t="shared" si="28"/>
        <v>0</v>
      </c>
      <c r="BC49" s="147">
        <f t="shared" si="29"/>
        <v>0</v>
      </c>
      <c r="BD49" s="162"/>
      <c r="BE49" s="162"/>
      <c r="BF49" s="172">
        <f t="shared" si="33"/>
        <v>0</v>
      </c>
      <c r="BG49" s="172"/>
      <c r="BH49" s="172"/>
      <c r="BI49" s="172"/>
      <c r="BJ49" s="172">
        <f t="shared" si="31"/>
        <v>0</v>
      </c>
      <c r="BN49" s="61">
        <f t="shared" si="32"/>
        <v>0</v>
      </c>
    </row>
    <row r="50" spans="1:66" s="61" customFormat="1" ht="34.15" customHeight="1" thickBot="1">
      <c r="A50" s="457">
        <v>40</v>
      </c>
      <c r="B50" s="280"/>
      <c r="C50" s="305"/>
      <c r="D50" s="279"/>
      <c r="E50" s="279"/>
      <c r="F50" s="192">
        <f t="shared" si="34"/>
        <v>0</v>
      </c>
      <c r="G50" s="193">
        <f t="shared" si="35"/>
        <v>0</v>
      </c>
      <c r="H50" s="285"/>
      <c r="I50" s="279"/>
      <c r="J50" s="192">
        <f t="shared" si="36"/>
        <v>0</v>
      </c>
      <c r="K50" s="193">
        <f t="shared" si="37"/>
        <v>0</v>
      </c>
      <c r="L50" s="285"/>
      <c r="M50" s="279"/>
      <c r="N50" s="192">
        <f t="shared" si="38"/>
        <v>0</v>
      </c>
      <c r="O50" s="193">
        <f t="shared" si="39"/>
        <v>0</v>
      </c>
      <c r="P50" s="285"/>
      <c r="Q50" s="279"/>
      <c r="R50" s="192">
        <f t="shared" si="40"/>
        <v>0</v>
      </c>
      <c r="S50" s="193">
        <f t="shared" si="41"/>
        <v>0</v>
      </c>
      <c r="T50" s="285"/>
      <c r="U50" s="279"/>
      <c r="V50" s="192">
        <f t="shared" si="42"/>
        <v>0</v>
      </c>
      <c r="W50" s="193">
        <f t="shared" si="43"/>
        <v>0</v>
      </c>
      <c r="X50" s="285"/>
      <c r="Y50" s="279"/>
      <c r="Z50" s="192">
        <f t="shared" si="44"/>
        <v>0</v>
      </c>
      <c r="AA50" s="193">
        <f t="shared" si="45"/>
        <v>0</v>
      </c>
      <c r="AB50" s="199">
        <f t="shared" si="46"/>
        <v>0</v>
      </c>
      <c r="AC50" s="206">
        <f t="shared" si="47"/>
        <v>0</v>
      </c>
      <c r="AD50" s="219">
        <f t="shared" si="48"/>
        <v>-1</v>
      </c>
      <c r="AE50" s="207">
        <f t="shared" si="49"/>
        <v>0</v>
      </c>
      <c r="AF50" s="208">
        <f t="shared" si="50"/>
        <v>0</v>
      </c>
      <c r="AG50" s="454">
        <f t="shared" si="17"/>
        <v>-1</v>
      </c>
      <c r="AH50" s="147">
        <f t="shared" si="18"/>
        <v>0</v>
      </c>
      <c r="AI50" s="147">
        <f t="shared" si="19"/>
        <v>0</v>
      </c>
      <c r="AJ50" s="162"/>
      <c r="AK50" s="162"/>
      <c r="AL50" s="147">
        <f t="shared" si="20"/>
        <v>0</v>
      </c>
      <c r="AM50" s="147">
        <f t="shared" si="21"/>
        <v>0</v>
      </c>
      <c r="AN50" s="162"/>
      <c r="AO50" s="162"/>
      <c r="AP50" s="147">
        <f t="shared" si="22"/>
        <v>0</v>
      </c>
      <c r="AQ50" s="147">
        <f t="shared" si="23"/>
        <v>0</v>
      </c>
      <c r="AR50" s="162"/>
      <c r="AS50" s="162"/>
      <c r="AT50" s="147">
        <f t="shared" si="24"/>
        <v>0</v>
      </c>
      <c r="AU50" s="147">
        <f t="shared" si="25"/>
        <v>0</v>
      </c>
      <c r="AV50" s="162"/>
      <c r="AW50" s="162"/>
      <c r="AX50" s="147">
        <f t="shared" si="26"/>
        <v>0</v>
      </c>
      <c r="AY50" s="147">
        <f t="shared" si="27"/>
        <v>0</v>
      </c>
      <c r="AZ50" s="162"/>
      <c r="BA50" s="162"/>
      <c r="BB50" s="147">
        <f t="shared" si="28"/>
        <v>0</v>
      </c>
      <c r="BC50" s="147">
        <f t="shared" si="29"/>
        <v>0</v>
      </c>
      <c r="BD50" s="162"/>
      <c r="BE50" s="162"/>
      <c r="BF50" s="172">
        <f t="shared" si="33"/>
        <v>0</v>
      </c>
      <c r="BG50" s="172"/>
      <c r="BH50" s="172"/>
      <c r="BI50" s="172"/>
      <c r="BJ50" s="172">
        <f t="shared" si="31"/>
        <v>0</v>
      </c>
      <c r="BN50" s="61">
        <f t="shared" si="32"/>
        <v>0</v>
      </c>
    </row>
    <row r="51" spans="1:66" s="61" customFormat="1" ht="34.15" customHeight="1" thickBot="1">
      <c r="A51" s="455">
        <v>41</v>
      </c>
      <c r="B51" s="272"/>
      <c r="C51" s="273"/>
      <c r="D51" s="274"/>
      <c r="E51" s="275"/>
      <c r="F51" s="179">
        <f t="shared" si="34"/>
        <v>0</v>
      </c>
      <c r="G51" s="180">
        <f t="shared" si="35"/>
        <v>0</v>
      </c>
      <c r="H51" s="239"/>
      <c r="I51" s="236"/>
      <c r="J51" s="179">
        <f t="shared" si="36"/>
        <v>0</v>
      </c>
      <c r="K51" s="180">
        <f t="shared" si="37"/>
        <v>0</v>
      </c>
      <c r="L51" s="299"/>
      <c r="M51" s="275"/>
      <c r="N51" s="179">
        <f t="shared" si="38"/>
        <v>0</v>
      </c>
      <c r="O51" s="180">
        <f t="shared" si="39"/>
        <v>0</v>
      </c>
      <c r="P51" s="299"/>
      <c r="Q51" s="275"/>
      <c r="R51" s="179">
        <f t="shared" si="40"/>
        <v>0</v>
      </c>
      <c r="S51" s="180">
        <f t="shared" si="41"/>
        <v>0</v>
      </c>
      <c r="T51" s="299"/>
      <c r="U51" s="275"/>
      <c r="V51" s="179">
        <f t="shared" si="42"/>
        <v>0</v>
      </c>
      <c r="W51" s="180">
        <f t="shared" si="43"/>
        <v>0</v>
      </c>
      <c r="X51" s="299"/>
      <c r="Y51" s="275"/>
      <c r="Z51" s="179">
        <f t="shared" si="44"/>
        <v>0</v>
      </c>
      <c r="AA51" s="180">
        <f t="shared" si="45"/>
        <v>0</v>
      </c>
      <c r="AB51" s="197">
        <f t="shared" si="46"/>
        <v>0</v>
      </c>
      <c r="AC51" s="202">
        <f t="shared" si="47"/>
        <v>0</v>
      </c>
      <c r="AD51" s="219">
        <f t="shared" si="48"/>
        <v>-1</v>
      </c>
      <c r="AE51" s="203">
        <f t="shared" si="49"/>
        <v>0</v>
      </c>
      <c r="AF51" s="204">
        <f t="shared" si="50"/>
        <v>0</v>
      </c>
      <c r="AG51" s="454">
        <f t="shared" si="17"/>
        <v>-1</v>
      </c>
      <c r="AH51" s="147">
        <f t="shared" si="18"/>
        <v>0</v>
      </c>
      <c r="AI51" s="147">
        <f t="shared" si="19"/>
        <v>0</v>
      </c>
      <c r="AJ51" s="162"/>
      <c r="AK51" s="162"/>
      <c r="AL51" s="147">
        <f t="shared" si="20"/>
        <v>0</v>
      </c>
      <c r="AM51" s="147">
        <f t="shared" si="21"/>
        <v>0</v>
      </c>
      <c r="AN51" s="162"/>
      <c r="AO51" s="162"/>
      <c r="AP51" s="147">
        <f t="shared" si="22"/>
        <v>0</v>
      </c>
      <c r="AQ51" s="147">
        <f t="shared" si="23"/>
        <v>0</v>
      </c>
      <c r="AR51" s="162"/>
      <c r="AS51" s="162"/>
      <c r="AT51" s="147">
        <f t="shared" si="24"/>
        <v>0</v>
      </c>
      <c r="AU51" s="147">
        <f t="shared" si="25"/>
        <v>0</v>
      </c>
      <c r="AV51" s="162"/>
      <c r="AW51" s="162"/>
      <c r="AX51" s="147">
        <f t="shared" si="26"/>
        <v>0</v>
      </c>
      <c r="AY51" s="147">
        <f t="shared" si="27"/>
        <v>0</v>
      </c>
      <c r="AZ51" s="162"/>
      <c r="BA51" s="162"/>
      <c r="BB51" s="147">
        <f t="shared" si="28"/>
        <v>0</v>
      </c>
      <c r="BC51" s="147">
        <f t="shared" si="29"/>
        <v>0</v>
      </c>
      <c r="BD51" s="162"/>
      <c r="BE51" s="162"/>
      <c r="BF51" s="172">
        <f t="shared" si="33"/>
        <v>0</v>
      </c>
      <c r="BG51" s="172"/>
      <c r="BH51" s="172"/>
      <c r="BI51" s="172"/>
      <c r="BJ51" s="172">
        <f t="shared" si="31"/>
        <v>0</v>
      </c>
      <c r="BN51" s="61">
        <f t="shared" si="32"/>
        <v>0</v>
      </c>
    </row>
    <row r="52" spans="1:66" s="61" customFormat="1" ht="34.15" customHeight="1" thickBot="1">
      <c r="A52" s="456">
        <v>42</v>
      </c>
      <c r="B52" s="276"/>
      <c r="C52" s="256"/>
      <c r="D52" s="278"/>
      <c r="E52" s="279"/>
      <c r="F52" s="101">
        <f t="shared" si="34"/>
        <v>0</v>
      </c>
      <c r="G52" s="102">
        <f t="shared" si="35"/>
        <v>0</v>
      </c>
      <c r="H52" s="237"/>
      <c r="I52" s="234"/>
      <c r="J52" s="101">
        <f t="shared" si="36"/>
        <v>0</v>
      </c>
      <c r="K52" s="102">
        <f t="shared" si="37"/>
        <v>0</v>
      </c>
      <c r="L52" s="285"/>
      <c r="M52" s="279"/>
      <c r="N52" s="101">
        <f t="shared" si="38"/>
        <v>0</v>
      </c>
      <c r="O52" s="102">
        <f t="shared" si="39"/>
        <v>0</v>
      </c>
      <c r="P52" s="285"/>
      <c r="Q52" s="279"/>
      <c r="R52" s="101">
        <f t="shared" si="40"/>
        <v>0</v>
      </c>
      <c r="S52" s="102">
        <f t="shared" si="41"/>
        <v>0</v>
      </c>
      <c r="T52" s="285"/>
      <c r="U52" s="279"/>
      <c r="V52" s="101">
        <f t="shared" si="42"/>
        <v>0</v>
      </c>
      <c r="W52" s="102">
        <f t="shared" si="43"/>
        <v>0</v>
      </c>
      <c r="X52" s="285"/>
      <c r="Y52" s="279"/>
      <c r="Z52" s="101">
        <f t="shared" si="44"/>
        <v>0</v>
      </c>
      <c r="AA52" s="102">
        <f t="shared" si="45"/>
        <v>0</v>
      </c>
      <c r="AB52" s="198">
        <f t="shared" si="46"/>
        <v>0</v>
      </c>
      <c r="AC52" s="200">
        <f t="shared" si="47"/>
        <v>0</v>
      </c>
      <c r="AD52" s="219">
        <f t="shared" si="48"/>
        <v>-1</v>
      </c>
      <c r="AE52" s="201">
        <f t="shared" si="49"/>
        <v>0</v>
      </c>
      <c r="AF52" s="205">
        <f t="shared" si="50"/>
        <v>0</v>
      </c>
      <c r="AG52" s="454">
        <f t="shared" si="17"/>
        <v>-1</v>
      </c>
      <c r="AH52" s="147">
        <f t="shared" si="18"/>
        <v>0</v>
      </c>
      <c r="AI52" s="147">
        <f t="shared" si="19"/>
        <v>0</v>
      </c>
      <c r="AJ52" s="162"/>
      <c r="AK52" s="162"/>
      <c r="AL52" s="147">
        <f t="shared" si="20"/>
        <v>0</v>
      </c>
      <c r="AM52" s="147">
        <f t="shared" si="21"/>
        <v>0</v>
      </c>
      <c r="AN52" s="162"/>
      <c r="AO52" s="162"/>
      <c r="AP52" s="147">
        <f t="shared" si="22"/>
        <v>0</v>
      </c>
      <c r="AQ52" s="147">
        <f t="shared" si="23"/>
        <v>0</v>
      </c>
      <c r="AR52" s="162"/>
      <c r="AS52" s="162"/>
      <c r="AT52" s="147">
        <f t="shared" si="24"/>
        <v>0</v>
      </c>
      <c r="AU52" s="147">
        <f t="shared" si="25"/>
        <v>0</v>
      </c>
      <c r="AV52" s="162"/>
      <c r="AW52" s="162"/>
      <c r="AX52" s="147">
        <f t="shared" si="26"/>
        <v>0</v>
      </c>
      <c r="AY52" s="147">
        <f t="shared" si="27"/>
        <v>0</v>
      </c>
      <c r="AZ52" s="162"/>
      <c r="BA52" s="162"/>
      <c r="BB52" s="147">
        <f t="shared" si="28"/>
        <v>0</v>
      </c>
      <c r="BC52" s="147">
        <f t="shared" si="29"/>
        <v>0</v>
      </c>
      <c r="BD52" s="162"/>
      <c r="BE52" s="162"/>
      <c r="BF52" s="172">
        <f t="shared" si="33"/>
        <v>0</v>
      </c>
      <c r="BG52" s="172"/>
      <c r="BH52" s="172"/>
      <c r="BI52" s="172"/>
      <c r="BJ52" s="172">
        <f t="shared" si="31"/>
        <v>0</v>
      </c>
      <c r="BN52" s="61">
        <f t="shared" si="32"/>
        <v>0</v>
      </c>
    </row>
    <row r="53" spans="1:66" s="61" customFormat="1" ht="34.15" customHeight="1" thickBot="1">
      <c r="A53" s="456">
        <v>43</v>
      </c>
      <c r="B53" s="276"/>
      <c r="C53" s="277"/>
      <c r="D53" s="278"/>
      <c r="E53" s="279"/>
      <c r="F53" s="101">
        <f t="shared" si="34"/>
        <v>0</v>
      </c>
      <c r="G53" s="102">
        <f t="shared" si="35"/>
        <v>0</v>
      </c>
      <c r="H53" s="285"/>
      <c r="I53" s="279"/>
      <c r="J53" s="101">
        <f t="shared" si="36"/>
        <v>0</v>
      </c>
      <c r="K53" s="102">
        <f t="shared" si="37"/>
        <v>0</v>
      </c>
      <c r="L53" s="285"/>
      <c r="M53" s="279"/>
      <c r="N53" s="101">
        <f t="shared" si="38"/>
        <v>0</v>
      </c>
      <c r="O53" s="102">
        <f t="shared" si="39"/>
        <v>0</v>
      </c>
      <c r="P53" s="285"/>
      <c r="Q53" s="279"/>
      <c r="R53" s="101">
        <f t="shared" si="40"/>
        <v>0</v>
      </c>
      <c r="S53" s="102">
        <f t="shared" si="41"/>
        <v>0</v>
      </c>
      <c r="T53" s="285"/>
      <c r="U53" s="279"/>
      <c r="V53" s="101">
        <f t="shared" si="42"/>
        <v>0</v>
      </c>
      <c r="W53" s="102">
        <f t="shared" si="43"/>
        <v>0</v>
      </c>
      <c r="X53" s="285"/>
      <c r="Y53" s="279"/>
      <c r="Z53" s="101">
        <f t="shared" si="44"/>
        <v>0</v>
      </c>
      <c r="AA53" s="102">
        <f t="shared" si="45"/>
        <v>0</v>
      </c>
      <c r="AB53" s="198">
        <f t="shared" si="46"/>
        <v>0</v>
      </c>
      <c r="AC53" s="200">
        <f t="shared" si="47"/>
        <v>0</v>
      </c>
      <c r="AD53" s="219">
        <f t="shared" si="48"/>
        <v>-1</v>
      </c>
      <c r="AE53" s="201">
        <f t="shared" si="49"/>
        <v>0</v>
      </c>
      <c r="AF53" s="205">
        <f t="shared" si="50"/>
        <v>0</v>
      </c>
      <c r="AG53" s="454">
        <f t="shared" si="17"/>
        <v>-1</v>
      </c>
      <c r="AH53" s="147">
        <f t="shared" si="18"/>
        <v>0</v>
      </c>
      <c r="AI53" s="147">
        <f t="shared" si="19"/>
        <v>0</v>
      </c>
      <c r="AJ53" s="162"/>
      <c r="AK53" s="162"/>
      <c r="AL53" s="147">
        <f t="shared" si="20"/>
        <v>0</v>
      </c>
      <c r="AM53" s="147">
        <f t="shared" si="21"/>
        <v>0</v>
      </c>
      <c r="AN53" s="162"/>
      <c r="AO53" s="162"/>
      <c r="AP53" s="147">
        <f t="shared" si="22"/>
        <v>0</v>
      </c>
      <c r="AQ53" s="147">
        <f t="shared" si="23"/>
        <v>0</v>
      </c>
      <c r="AR53" s="162"/>
      <c r="AS53" s="162"/>
      <c r="AT53" s="147">
        <f t="shared" si="24"/>
        <v>0</v>
      </c>
      <c r="AU53" s="147">
        <f t="shared" si="25"/>
        <v>0</v>
      </c>
      <c r="AV53" s="162"/>
      <c r="AW53" s="162"/>
      <c r="AX53" s="147">
        <f t="shared" si="26"/>
        <v>0</v>
      </c>
      <c r="AY53" s="147">
        <f t="shared" si="27"/>
        <v>0</v>
      </c>
      <c r="AZ53" s="162"/>
      <c r="BA53" s="162"/>
      <c r="BB53" s="147">
        <f t="shared" si="28"/>
        <v>0</v>
      </c>
      <c r="BC53" s="147">
        <f t="shared" si="29"/>
        <v>0</v>
      </c>
      <c r="BD53" s="162"/>
      <c r="BE53" s="162"/>
      <c r="BF53" s="172">
        <f t="shared" si="33"/>
        <v>0</v>
      </c>
      <c r="BG53" s="172"/>
      <c r="BH53" s="172"/>
      <c r="BI53" s="172"/>
      <c r="BJ53" s="172">
        <f t="shared" si="31"/>
        <v>0</v>
      </c>
      <c r="BN53" s="61">
        <f t="shared" si="32"/>
        <v>0</v>
      </c>
    </row>
    <row r="54" spans="1:66" s="61" customFormat="1" ht="34.15" customHeight="1" thickBot="1">
      <c r="A54" s="456">
        <v>44</v>
      </c>
      <c r="B54" s="276"/>
      <c r="C54" s="277"/>
      <c r="D54" s="278"/>
      <c r="E54" s="279"/>
      <c r="F54" s="101">
        <f t="shared" si="34"/>
        <v>0</v>
      </c>
      <c r="G54" s="102">
        <f t="shared" si="35"/>
        <v>0</v>
      </c>
      <c r="H54" s="237"/>
      <c r="I54" s="234"/>
      <c r="J54" s="101">
        <f t="shared" si="36"/>
        <v>0</v>
      </c>
      <c r="K54" s="102">
        <f t="shared" si="37"/>
        <v>0</v>
      </c>
      <c r="L54" s="285"/>
      <c r="M54" s="279"/>
      <c r="N54" s="101">
        <f t="shared" si="38"/>
        <v>0</v>
      </c>
      <c r="O54" s="102">
        <f t="shared" si="39"/>
        <v>0</v>
      </c>
      <c r="P54" s="285"/>
      <c r="Q54" s="279"/>
      <c r="R54" s="101">
        <f t="shared" si="40"/>
        <v>0</v>
      </c>
      <c r="S54" s="102">
        <f t="shared" si="41"/>
        <v>0</v>
      </c>
      <c r="T54" s="285"/>
      <c r="U54" s="279"/>
      <c r="V54" s="101">
        <f t="shared" si="42"/>
        <v>0</v>
      </c>
      <c r="W54" s="102">
        <f t="shared" si="43"/>
        <v>0</v>
      </c>
      <c r="X54" s="285"/>
      <c r="Y54" s="279"/>
      <c r="Z54" s="101">
        <f t="shared" si="44"/>
        <v>0</v>
      </c>
      <c r="AA54" s="102">
        <f t="shared" si="45"/>
        <v>0</v>
      </c>
      <c r="AB54" s="198">
        <f t="shared" si="46"/>
        <v>0</v>
      </c>
      <c r="AC54" s="200">
        <f t="shared" si="47"/>
        <v>0</v>
      </c>
      <c r="AD54" s="219">
        <f t="shared" si="48"/>
        <v>-1</v>
      </c>
      <c r="AE54" s="201">
        <f t="shared" si="49"/>
        <v>0</v>
      </c>
      <c r="AF54" s="205">
        <f t="shared" si="50"/>
        <v>0</v>
      </c>
      <c r="AG54" s="454">
        <f t="shared" si="17"/>
        <v>-1</v>
      </c>
      <c r="AH54" s="147">
        <f t="shared" si="18"/>
        <v>0</v>
      </c>
      <c r="AI54" s="147">
        <f t="shared" si="19"/>
        <v>0</v>
      </c>
      <c r="AJ54" s="162"/>
      <c r="AK54" s="162"/>
      <c r="AL54" s="147">
        <f t="shared" si="20"/>
        <v>0</v>
      </c>
      <c r="AM54" s="147">
        <f t="shared" si="21"/>
        <v>0</v>
      </c>
      <c r="AN54" s="162"/>
      <c r="AO54" s="162"/>
      <c r="AP54" s="147">
        <f t="shared" si="22"/>
        <v>0</v>
      </c>
      <c r="AQ54" s="147">
        <f t="shared" si="23"/>
        <v>0</v>
      </c>
      <c r="AR54" s="162"/>
      <c r="AS54" s="162"/>
      <c r="AT54" s="147">
        <f t="shared" si="24"/>
        <v>0</v>
      </c>
      <c r="AU54" s="147">
        <f t="shared" si="25"/>
        <v>0</v>
      </c>
      <c r="AV54" s="162"/>
      <c r="AW54" s="162"/>
      <c r="AX54" s="147">
        <f t="shared" si="26"/>
        <v>0</v>
      </c>
      <c r="AY54" s="147">
        <f t="shared" si="27"/>
        <v>0</v>
      </c>
      <c r="AZ54" s="162"/>
      <c r="BA54" s="162"/>
      <c r="BB54" s="147">
        <f t="shared" si="28"/>
        <v>0</v>
      </c>
      <c r="BC54" s="147">
        <f t="shared" si="29"/>
        <v>0</v>
      </c>
      <c r="BD54" s="162"/>
      <c r="BE54" s="162"/>
      <c r="BF54" s="172">
        <f t="shared" si="33"/>
        <v>0</v>
      </c>
      <c r="BG54" s="172"/>
      <c r="BH54" s="172"/>
      <c r="BI54" s="172"/>
      <c r="BJ54" s="172">
        <f t="shared" si="31"/>
        <v>0</v>
      </c>
      <c r="BN54" s="61">
        <f t="shared" si="32"/>
        <v>0</v>
      </c>
    </row>
    <row r="55" spans="1:66" s="61" customFormat="1" ht="34.15" customHeight="1" thickBot="1">
      <c r="A55" s="456">
        <v>45</v>
      </c>
      <c r="B55" s="276"/>
      <c r="C55" s="277"/>
      <c r="D55" s="278"/>
      <c r="E55" s="279"/>
      <c r="F55" s="101">
        <f t="shared" si="34"/>
        <v>0</v>
      </c>
      <c r="G55" s="102">
        <f t="shared" si="35"/>
        <v>0</v>
      </c>
      <c r="H55" s="285"/>
      <c r="I55" s="279"/>
      <c r="J55" s="101">
        <f t="shared" si="36"/>
        <v>0</v>
      </c>
      <c r="K55" s="102">
        <f t="shared" si="37"/>
        <v>0</v>
      </c>
      <c r="L55" s="285"/>
      <c r="M55" s="279"/>
      <c r="N55" s="101">
        <f t="shared" si="38"/>
        <v>0</v>
      </c>
      <c r="O55" s="102">
        <f t="shared" si="39"/>
        <v>0</v>
      </c>
      <c r="P55" s="285"/>
      <c r="Q55" s="279"/>
      <c r="R55" s="101">
        <f t="shared" si="40"/>
        <v>0</v>
      </c>
      <c r="S55" s="102">
        <f t="shared" si="41"/>
        <v>0</v>
      </c>
      <c r="T55" s="285"/>
      <c r="U55" s="279"/>
      <c r="V55" s="101">
        <f t="shared" si="42"/>
        <v>0</v>
      </c>
      <c r="W55" s="102">
        <f t="shared" si="43"/>
        <v>0</v>
      </c>
      <c r="X55" s="285"/>
      <c r="Y55" s="279"/>
      <c r="Z55" s="101">
        <f t="shared" si="44"/>
        <v>0</v>
      </c>
      <c r="AA55" s="102">
        <f t="shared" si="45"/>
        <v>0</v>
      </c>
      <c r="AB55" s="198">
        <f t="shared" si="46"/>
        <v>0</v>
      </c>
      <c r="AC55" s="200">
        <f t="shared" si="47"/>
        <v>0</v>
      </c>
      <c r="AD55" s="219">
        <f t="shared" si="48"/>
        <v>-1</v>
      </c>
      <c r="AE55" s="201">
        <f t="shared" si="49"/>
        <v>0</v>
      </c>
      <c r="AF55" s="205">
        <f t="shared" si="50"/>
        <v>0</v>
      </c>
      <c r="AG55" s="454">
        <f t="shared" si="17"/>
        <v>-1</v>
      </c>
      <c r="AH55" s="147">
        <f t="shared" si="18"/>
        <v>0</v>
      </c>
      <c r="AI55" s="147">
        <f t="shared" si="19"/>
        <v>0</v>
      </c>
      <c r="AJ55" s="162"/>
      <c r="AK55" s="162"/>
      <c r="AL55" s="147">
        <f t="shared" si="20"/>
        <v>0</v>
      </c>
      <c r="AM55" s="147">
        <f t="shared" si="21"/>
        <v>0</v>
      </c>
      <c r="AN55" s="162"/>
      <c r="AO55" s="162"/>
      <c r="AP55" s="147">
        <f t="shared" si="22"/>
        <v>0</v>
      </c>
      <c r="AQ55" s="147">
        <f t="shared" si="23"/>
        <v>0</v>
      </c>
      <c r="AR55" s="162"/>
      <c r="AS55" s="162"/>
      <c r="AT55" s="147">
        <f t="shared" si="24"/>
        <v>0</v>
      </c>
      <c r="AU55" s="147">
        <f t="shared" si="25"/>
        <v>0</v>
      </c>
      <c r="AV55" s="162"/>
      <c r="AW55" s="162"/>
      <c r="AX55" s="147">
        <f t="shared" si="26"/>
        <v>0</v>
      </c>
      <c r="AY55" s="147">
        <f t="shared" si="27"/>
        <v>0</v>
      </c>
      <c r="AZ55" s="162"/>
      <c r="BA55" s="162"/>
      <c r="BB55" s="147">
        <f t="shared" si="28"/>
        <v>0</v>
      </c>
      <c r="BC55" s="147">
        <f t="shared" si="29"/>
        <v>0</v>
      </c>
      <c r="BD55" s="162"/>
      <c r="BE55" s="162"/>
      <c r="BF55" s="172">
        <f t="shared" si="33"/>
        <v>0</v>
      </c>
      <c r="BG55" s="172"/>
      <c r="BH55" s="172"/>
      <c r="BI55" s="172"/>
      <c r="BJ55" s="172">
        <f t="shared" si="31"/>
        <v>0</v>
      </c>
      <c r="BN55" s="61">
        <f t="shared" si="32"/>
        <v>0</v>
      </c>
    </row>
    <row r="56" spans="1:66" s="61" customFormat="1" ht="34.15" customHeight="1" thickBot="1">
      <c r="A56" s="456">
        <v>46</v>
      </c>
      <c r="B56" s="276"/>
      <c r="C56" s="277"/>
      <c r="D56" s="278"/>
      <c r="E56" s="279"/>
      <c r="F56" s="101">
        <f t="shared" si="34"/>
        <v>0</v>
      </c>
      <c r="G56" s="102">
        <f t="shared" si="35"/>
        <v>0</v>
      </c>
      <c r="H56" s="237"/>
      <c r="I56" s="234"/>
      <c r="J56" s="101">
        <f t="shared" si="36"/>
        <v>0</v>
      </c>
      <c r="K56" s="102">
        <f t="shared" si="37"/>
        <v>0</v>
      </c>
      <c r="L56" s="285"/>
      <c r="M56" s="279"/>
      <c r="N56" s="101">
        <f t="shared" si="38"/>
        <v>0</v>
      </c>
      <c r="O56" s="102">
        <f t="shared" si="39"/>
        <v>0</v>
      </c>
      <c r="P56" s="285"/>
      <c r="Q56" s="279"/>
      <c r="R56" s="101">
        <f t="shared" si="40"/>
        <v>0</v>
      </c>
      <c r="S56" s="102">
        <f t="shared" si="41"/>
        <v>0</v>
      </c>
      <c r="T56" s="285"/>
      <c r="U56" s="279"/>
      <c r="V56" s="101">
        <f t="shared" si="42"/>
        <v>0</v>
      </c>
      <c r="W56" s="102">
        <f t="shared" si="43"/>
        <v>0</v>
      </c>
      <c r="X56" s="285"/>
      <c r="Y56" s="279"/>
      <c r="Z56" s="101">
        <f t="shared" si="44"/>
        <v>0</v>
      </c>
      <c r="AA56" s="102">
        <f t="shared" si="45"/>
        <v>0</v>
      </c>
      <c r="AB56" s="198">
        <f t="shared" si="46"/>
        <v>0</v>
      </c>
      <c r="AC56" s="200">
        <f t="shared" si="47"/>
        <v>0</v>
      </c>
      <c r="AD56" s="219">
        <f t="shared" si="48"/>
        <v>-1</v>
      </c>
      <c r="AE56" s="201">
        <f t="shared" si="49"/>
        <v>0</v>
      </c>
      <c r="AF56" s="205">
        <f t="shared" si="50"/>
        <v>0</v>
      </c>
      <c r="AG56" s="454">
        <f t="shared" si="17"/>
        <v>-1</v>
      </c>
      <c r="AH56" s="147">
        <f t="shared" si="18"/>
        <v>0</v>
      </c>
      <c r="AI56" s="147">
        <f t="shared" si="19"/>
        <v>0</v>
      </c>
      <c r="AJ56" s="162"/>
      <c r="AK56" s="162"/>
      <c r="AL56" s="147">
        <f t="shared" si="20"/>
        <v>0</v>
      </c>
      <c r="AM56" s="147">
        <f t="shared" si="21"/>
        <v>0</v>
      </c>
      <c r="AN56" s="162"/>
      <c r="AO56" s="162"/>
      <c r="AP56" s="147">
        <f t="shared" si="22"/>
        <v>0</v>
      </c>
      <c r="AQ56" s="147">
        <f t="shared" si="23"/>
        <v>0</v>
      </c>
      <c r="AR56" s="162"/>
      <c r="AS56" s="162"/>
      <c r="AT56" s="147">
        <f t="shared" si="24"/>
        <v>0</v>
      </c>
      <c r="AU56" s="147">
        <f t="shared" si="25"/>
        <v>0</v>
      </c>
      <c r="AV56" s="162"/>
      <c r="AW56" s="162"/>
      <c r="AX56" s="147">
        <f t="shared" si="26"/>
        <v>0</v>
      </c>
      <c r="AY56" s="147">
        <f t="shared" si="27"/>
        <v>0</v>
      </c>
      <c r="AZ56" s="162"/>
      <c r="BA56" s="162"/>
      <c r="BB56" s="147">
        <f t="shared" si="28"/>
        <v>0</v>
      </c>
      <c r="BC56" s="147">
        <f t="shared" si="29"/>
        <v>0</v>
      </c>
      <c r="BD56" s="162"/>
      <c r="BE56" s="162"/>
      <c r="BF56" s="172">
        <f t="shared" si="33"/>
        <v>0</v>
      </c>
      <c r="BG56" s="172"/>
      <c r="BH56" s="172"/>
      <c r="BI56" s="172"/>
      <c r="BJ56" s="172">
        <f t="shared" si="31"/>
        <v>0</v>
      </c>
      <c r="BN56" s="61">
        <f t="shared" si="32"/>
        <v>0</v>
      </c>
    </row>
    <row r="57" spans="1:66" s="61" customFormat="1" ht="34.15" customHeight="1" thickBot="1">
      <c r="A57" s="456">
        <v>47</v>
      </c>
      <c r="B57" s="276"/>
      <c r="C57" s="277"/>
      <c r="D57" s="278"/>
      <c r="E57" s="279"/>
      <c r="F57" s="101">
        <f t="shared" si="34"/>
        <v>0</v>
      </c>
      <c r="G57" s="102">
        <f t="shared" si="35"/>
        <v>0</v>
      </c>
      <c r="H57" s="237"/>
      <c r="I57" s="234"/>
      <c r="J57" s="101">
        <f t="shared" si="36"/>
        <v>0</v>
      </c>
      <c r="K57" s="102">
        <f t="shared" si="37"/>
        <v>0</v>
      </c>
      <c r="L57" s="285"/>
      <c r="M57" s="279"/>
      <c r="N57" s="101">
        <f t="shared" si="38"/>
        <v>0</v>
      </c>
      <c r="O57" s="102">
        <f t="shared" si="39"/>
        <v>0</v>
      </c>
      <c r="P57" s="285"/>
      <c r="Q57" s="279"/>
      <c r="R57" s="101">
        <f t="shared" si="40"/>
        <v>0</v>
      </c>
      <c r="S57" s="102">
        <f t="shared" si="41"/>
        <v>0</v>
      </c>
      <c r="T57" s="285"/>
      <c r="U57" s="279"/>
      <c r="V57" s="101">
        <f t="shared" si="42"/>
        <v>0</v>
      </c>
      <c r="W57" s="102">
        <f t="shared" si="43"/>
        <v>0</v>
      </c>
      <c r="X57" s="285"/>
      <c r="Y57" s="279"/>
      <c r="Z57" s="101">
        <f t="shared" si="44"/>
        <v>0</v>
      </c>
      <c r="AA57" s="102">
        <f t="shared" si="45"/>
        <v>0</v>
      </c>
      <c r="AB57" s="198">
        <f t="shared" si="46"/>
        <v>0</v>
      </c>
      <c r="AC57" s="200">
        <f t="shared" si="47"/>
        <v>0</v>
      </c>
      <c r="AD57" s="219">
        <f t="shared" si="48"/>
        <v>-1</v>
      </c>
      <c r="AE57" s="201">
        <f t="shared" si="49"/>
        <v>0</v>
      </c>
      <c r="AF57" s="209">
        <f t="shared" si="50"/>
        <v>0</v>
      </c>
      <c r="AG57" s="454">
        <f t="shared" si="17"/>
        <v>-1</v>
      </c>
      <c r="AH57" s="147">
        <f t="shared" si="18"/>
        <v>0</v>
      </c>
      <c r="AI57" s="147">
        <f t="shared" si="19"/>
        <v>0</v>
      </c>
      <c r="AJ57" s="162"/>
      <c r="AK57" s="162"/>
      <c r="AL57" s="147">
        <f t="shared" si="20"/>
        <v>0</v>
      </c>
      <c r="AM57" s="147">
        <f t="shared" si="21"/>
        <v>0</v>
      </c>
      <c r="AN57" s="162"/>
      <c r="AO57" s="162"/>
      <c r="AP57" s="147">
        <f t="shared" si="22"/>
        <v>0</v>
      </c>
      <c r="AQ57" s="147">
        <f t="shared" si="23"/>
        <v>0</v>
      </c>
      <c r="AR57" s="162"/>
      <c r="AS57" s="162"/>
      <c r="AT57" s="147">
        <f t="shared" si="24"/>
        <v>0</v>
      </c>
      <c r="AU57" s="147">
        <f t="shared" si="25"/>
        <v>0</v>
      </c>
      <c r="AV57" s="162"/>
      <c r="AW57" s="162"/>
      <c r="AX57" s="147">
        <f t="shared" si="26"/>
        <v>0</v>
      </c>
      <c r="AY57" s="147">
        <f t="shared" si="27"/>
        <v>0</v>
      </c>
      <c r="AZ57" s="162"/>
      <c r="BA57" s="162"/>
      <c r="BB57" s="147">
        <f t="shared" si="28"/>
        <v>0</v>
      </c>
      <c r="BC57" s="147">
        <f t="shared" si="29"/>
        <v>0</v>
      </c>
      <c r="BD57" s="162"/>
      <c r="BE57" s="162"/>
      <c r="BF57" s="172">
        <f t="shared" si="33"/>
        <v>0</v>
      </c>
      <c r="BG57" s="172"/>
      <c r="BH57" s="172"/>
      <c r="BI57" s="172"/>
      <c r="BJ57" s="172">
        <f t="shared" si="31"/>
        <v>0</v>
      </c>
      <c r="BN57" s="61">
        <f t="shared" si="32"/>
        <v>0</v>
      </c>
    </row>
    <row r="58" spans="1:66" s="61" customFormat="1" ht="34.15" customHeight="1" thickBot="1">
      <c r="A58" s="457">
        <v>48</v>
      </c>
      <c r="B58" s="280"/>
      <c r="C58" s="281"/>
      <c r="D58" s="282"/>
      <c r="E58" s="283"/>
      <c r="F58" s="103">
        <f t="shared" si="34"/>
        <v>0</v>
      </c>
      <c r="G58" s="104">
        <f t="shared" si="35"/>
        <v>0</v>
      </c>
      <c r="H58" s="238"/>
      <c r="I58" s="235"/>
      <c r="J58" s="103">
        <f t="shared" si="36"/>
        <v>0</v>
      </c>
      <c r="K58" s="104">
        <f t="shared" si="37"/>
        <v>0</v>
      </c>
      <c r="L58" s="238"/>
      <c r="M58" s="235"/>
      <c r="N58" s="103">
        <f t="shared" si="38"/>
        <v>0</v>
      </c>
      <c r="O58" s="104">
        <f t="shared" si="39"/>
        <v>0</v>
      </c>
      <c r="P58" s="300"/>
      <c r="Q58" s="283"/>
      <c r="R58" s="103">
        <f t="shared" si="40"/>
        <v>0</v>
      </c>
      <c r="S58" s="104">
        <f t="shared" si="41"/>
        <v>0</v>
      </c>
      <c r="T58" s="300"/>
      <c r="U58" s="283"/>
      <c r="V58" s="103">
        <f t="shared" si="42"/>
        <v>0</v>
      </c>
      <c r="W58" s="104">
        <f t="shared" si="43"/>
        <v>0</v>
      </c>
      <c r="X58" s="300"/>
      <c r="Y58" s="283"/>
      <c r="Z58" s="103">
        <f t="shared" si="44"/>
        <v>0</v>
      </c>
      <c r="AA58" s="104">
        <f t="shared" si="45"/>
        <v>0</v>
      </c>
      <c r="AB58" s="199">
        <f t="shared" si="46"/>
        <v>0</v>
      </c>
      <c r="AC58" s="206">
        <f t="shared" si="47"/>
        <v>0</v>
      </c>
      <c r="AD58" s="219">
        <f t="shared" si="48"/>
        <v>-1</v>
      </c>
      <c r="AE58" s="207">
        <f t="shared" si="49"/>
        <v>0</v>
      </c>
      <c r="AF58" s="208">
        <f t="shared" si="50"/>
        <v>0</v>
      </c>
      <c r="AG58" s="454">
        <f t="shared" si="17"/>
        <v>-1</v>
      </c>
      <c r="AH58" s="147">
        <f t="shared" si="18"/>
        <v>0</v>
      </c>
      <c r="AI58" s="147">
        <f t="shared" si="19"/>
        <v>0</v>
      </c>
      <c r="AJ58" s="162"/>
      <c r="AK58" s="162"/>
      <c r="AL58" s="147">
        <f t="shared" si="20"/>
        <v>0</v>
      </c>
      <c r="AM58" s="147">
        <f t="shared" si="21"/>
        <v>0</v>
      </c>
      <c r="AN58" s="162"/>
      <c r="AO58" s="162"/>
      <c r="AP58" s="147">
        <f t="shared" si="22"/>
        <v>0</v>
      </c>
      <c r="AQ58" s="147">
        <f t="shared" si="23"/>
        <v>0</v>
      </c>
      <c r="AR58" s="162"/>
      <c r="AS58" s="162"/>
      <c r="AT58" s="147">
        <f t="shared" si="24"/>
        <v>0</v>
      </c>
      <c r="AU58" s="147">
        <f t="shared" si="25"/>
        <v>0</v>
      </c>
      <c r="AV58" s="162"/>
      <c r="AW58" s="162"/>
      <c r="AX58" s="147">
        <f t="shared" si="26"/>
        <v>0</v>
      </c>
      <c r="AY58" s="147">
        <f t="shared" si="27"/>
        <v>0</v>
      </c>
      <c r="AZ58" s="162"/>
      <c r="BA58" s="162"/>
      <c r="BB58" s="147">
        <f t="shared" si="28"/>
        <v>0</v>
      </c>
      <c r="BC58" s="147">
        <f t="shared" si="29"/>
        <v>0</v>
      </c>
      <c r="BD58" s="162"/>
      <c r="BE58" s="162"/>
      <c r="BF58" s="172">
        <f t="shared" si="33"/>
        <v>0</v>
      </c>
      <c r="BG58" s="172"/>
      <c r="BH58" s="172"/>
      <c r="BI58" s="172"/>
      <c r="BJ58" s="172">
        <f t="shared" si="31"/>
        <v>0</v>
      </c>
      <c r="BN58" s="61">
        <f t="shared" si="32"/>
        <v>0</v>
      </c>
    </row>
    <row r="59" spans="1:66" s="61" customFormat="1" ht="34.15" customHeight="1" thickBot="1">
      <c r="A59" s="455">
        <v>49</v>
      </c>
      <c r="B59" s="272"/>
      <c r="C59" s="302"/>
      <c r="D59" s="279"/>
      <c r="E59" s="279"/>
      <c r="F59" s="107">
        <f t="shared" si="34"/>
        <v>0</v>
      </c>
      <c r="G59" s="108">
        <f t="shared" si="35"/>
        <v>0</v>
      </c>
      <c r="H59" s="285"/>
      <c r="I59" s="279"/>
      <c r="J59" s="107">
        <f t="shared" si="36"/>
        <v>0</v>
      </c>
      <c r="K59" s="108">
        <f t="shared" si="37"/>
        <v>0</v>
      </c>
      <c r="L59" s="285"/>
      <c r="M59" s="279"/>
      <c r="N59" s="107">
        <f t="shared" si="38"/>
        <v>0</v>
      </c>
      <c r="O59" s="108">
        <f t="shared" si="39"/>
        <v>0</v>
      </c>
      <c r="P59" s="285"/>
      <c r="Q59" s="279"/>
      <c r="R59" s="107">
        <f t="shared" si="40"/>
        <v>0</v>
      </c>
      <c r="S59" s="108">
        <f t="shared" si="41"/>
        <v>0</v>
      </c>
      <c r="T59" s="285"/>
      <c r="U59" s="279"/>
      <c r="V59" s="107">
        <f t="shared" si="42"/>
        <v>0</v>
      </c>
      <c r="W59" s="108">
        <f t="shared" si="43"/>
        <v>0</v>
      </c>
      <c r="X59" s="285"/>
      <c r="Y59" s="279"/>
      <c r="Z59" s="107">
        <f t="shared" si="44"/>
        <v>0</v>
      </c>
      <c r="AA59" s="108">
        <f t="shared" si="45"/>
        <v>0</v>
      </c>
      <c r="AB59" s="197">
        <f t="shared" si="46"/>
        <v>0</v>
      </c>
      <c r="AC59" s="202">
        <f t="shared" si="47"/>
        <v>0</v>
      </c>
      <c r="AD59" s="219">
        <f t="shared" si="48"/>
        <v>-1</v>
      </c>
      <c r="AE59" s="203">
        <f t="shared" si="49"/>
        <v>0</v>
      </c>
      <c r="AF59" s="204">
        <f t="shared" si="50"/>
        <v>0</v>
      </c>
      <c r="AG59" s="454">
        <f t="shared" si="17"/>
        <v>-1</v>
      </c>
      <c r="AH59" s="147">
        <f t="shared" si="18"/>
        <v>0</v>
      </c>
      <c r="AI59" s="147">
        <f t="shared" si="19"/>
        <v>0</v>
      </c>
      <c r="AJ59" s="162"/>
      <c r="AK59" s="162"/>
      <c r="AL59" s="147">
        <f t="shared" si="20"/>
        <v>0</v>
      </c>
      <c r="AM59" s="147">
        <f t="shared" si="21"/>
        <v>0</v>
      </c>
      <c r="AN59" s="162"/>
      <c r="AO59" s="162"/>
      <c r="AP59" s="147">
        <f t="shared" si="22"/>
        <v>0</v>
      </c>
      <c r="AQ59" s="147">
        <f t="shared" si="23"/>
        <v>0</v>
      </c>
      <c r="AR59" s="162"/>
      <c r="AS59" s="162"/>
      <c r="AT59" s="147">
        <f t="shared" si="24"/>
        <v>0</v>
      </c>
      <c r="AU59" s="147">
        <f t="shared" si="25"/>
        <v>0</v>
      </c>
      <c r="AV59" s="162"/>
      <c r="AW59" s="162"/>
      <c r="AX59" s="147">
        <f t="shared" si="26"/>
        <v>0</v>
      </c>
      <c r="AY59" s="147">
        <f t="shared" si="27"/>
        <v>0</v>
      </c>
      <c r="AZ59" s="162"/>
      <c r="BA59" s="162"/>
      <c r="BB59" s="147">
        <f t="shared" si="28"/>
        <v>0</v>
      </c>
      <c r="BC59" s="147">
        <f t="shared" si="29"/>
        <v>0</v>
      </c>
      <c r="BD59" s="162"/>
      <c r="BE59" s="162"/>
      <c r="BF59" s="172">
        <f t="shared" si="33"/>
        <v>0</v>
      </c>
      <c r="BG59" s="172"/>
      <c r="BH59" s="172"/>
      <c r="BI59" s="172"/>
      <c r="BJ59" s="172">
        <f t="shared" si="31"/>
        <v>0</v>
      </c>
      <c r="BN59" s="61">
        <f t="shared" si="32"/>
        <v>0</v>
      </c>
    </row>
    <row r="60" spans="1:66" s="61" customFormat="1" ht="34.15" customHeight="1" thickBot="1">
      <c r="A60" s="456">
        <v>50</v>
      </c>
      <c r="B60" s="276"/>
      <c r="C60" s="304"/>
      <c r="D60" s="279"/>
      <c r="E60" s="279"/>
      <c r="F60" s="101">
        <f t="shared" si="34"/>
        <v>0</v>
      </c>
      <c r="G60" s="102">
        <f t="shared" si="35"/>
        <v>0</v>
      </c>
      <c r="H60" s="285"/>
      <c r="I60" s="279"/>
      <c r="J60" s="101">
        <f t="shared" si="36"/>
        <v>0</v>
      </c>
      <c r="K60" s="102">
        <f t="shared" si="37"/>
        <v>0</v>
      </c>
      <c r="L60" s="285"/>
      <c r="M60" s="279"/>
      <c r="N60" s="101">
        <f t="shared" si="38"/>
        <v>0</v>
      </c>
      <c r="O60" s="102">
        <f t="shared" si="39"/>
        <v>0</v>
      </c>
      <c r="P60" s="285"/>
      <c r="Q60" s="279"/>
      <c r="R60" s="101">
        <f t="shared" si="40"/>
        <v>0</v>
      </c>
      <c r="S60" s="102">
        <f t="shared" si="41"/>
        <v>0</v>
      </c>
      <c r="T60" s="285"/>
      <c r="U60" s="279"/>
      <c r="V60" s="101">
        <f t="shared" si="42"/>
        <v>0</v>
      </c>
      <c r="W60" s="102">
        <f t="shared" si="43"/>
        <v>0</v>
      </c>
      <c r="X60" s="285"/>
      <c r="Y60" s="279"/>
      <c r="Z60" s="101">
        <f t="shared" si="44"/>
        <v>0</v>
      </c>
      <c r="AA60" s="102">
        <f t="shared" si="45"/>
        <v>0</v>
      </c>
      <c r="AB60" s="198">
        <f t="shared" si="46"/>
        <v>0</v>
      </c>
      <c r="AC60" s="200">
        <f t="shared" si="47"/>
        <v>0</v>
      </c>
      <c r="AD60" s="219">
        <f t="shared" si="48"/>
        <v>-1</v>
      </c>
      <c r="AE60" s="201">
        <f t="shared" si="49"/>
        <v>0</v>
      </c>
      <c r="AF60" s="205">
        <f t="shared" si="50"/>
        <v>0</v>
      </c>
      <c r="AG60" s="454">
        <f t="shared" si="17"/>
        <v>-1</v>
      </c>
      <c r="AH60" s="147">
        <f t="shared" si="18"/>
        <v>0</v>
      </c>
      <c r="AI60" s="147">
        <f t="shared" si="19"/>
        <v>0</v>
      </c>
      <c r="AJ60" s="162"/>
      <c r="AK60" s="162"/>
      <c r="AL60" s="147">
        <f t="shared" si="20"/>
        <v>0</v>
      </c>
      <c r="AM60" s="147">
        <f t="shared" si="21"/>
        <v>0</v>
      </c>
      <c r="AN60" s="162"/>
      <c r="AO60" s="162"/>
      <c r="AP60" s="147">
        <f t="shared" si="22"/>
        <v>0</v>
      </c>
      <c r="AQ60" s="147">
        <f t="shared" si="23"/>
        <v>0</v>
      </c>
      <c r="AR60" s="162"/>
      <c r="AS60" s="162"/>
      <c r="AT60" s="147">
        <f t="shared" si="24"/>
        <v>0</v>
      </c>
      <c r="AU60" s="147">
        <f t="shared" si="25"/>
        <v>0</v>
      </c>
      <c r="AV60" s="162"/>
      <c r="AW60" s="162"/>
      <c r="AX60" s="147">
        <f t="shared" si="26"/>
        <v>0</v>
      </c>
      <c r="AY60" s="147">
        <f t="shared" si="27"/>
        <v>0</v>
      </c>
      <c r="AZ60" s="162"/>
      <c r="BA60" s="162"/>
      <c r="BB60" s="147">
        <f t="shared" si="28"/>
        <v>0</v>
      </c>
      <c r="BC60" s="147">
        <f t="shared" si="29"/>
        <v>0</v>
      </c>
      <c r="BD60" s="162"/>
      <c r="BE60" s="162"/>
      <c r="BF60" s="172">
        <f t="shared" si="33"/>
        <v>0</v>
      </c>
      <c r="BG60" s="172"/>
      <c r="BH60" s="172"/>
      <c r="BI60" s="172"/>
      <c r="BJ60" s="172">
        <f t="shared" si="31"/>
        <v>0</v>
      </c>
      <c r="BN60" s="61">
        <f t="shared" si="32"/>
        <v>0</v>
      </c>
    </row>
    <row r="61" spans="1:66" s="61" customFormat="1" ht="34.15" customHeight="1" thickBot="1">
      <c r="A61" s="456">
        <v>51</v>
      </c>
      <c r="B61" s="276"/>
      <c r="C61" s="303"/>
      <c r="D61" s="279"/>
      <c r="E61" s="279"/>
      <c r="F61" s="101">
        <f t="shared" si="34"/>
        <v>0</v>
      </c>
      <c r="G61" s="102">
        <f t="shared" si="35"/>
        <v>0</v>
      </c>
      <c r="H61" s="237"/>
      <c r="I61" s="234"/>
      <c r="J61" s="101">
        <f t="shared" si="36"/>
        <v>0</v>
      </c>
      <c r="K61" s="102">
        <f t="shared" si="37"/>
        <v>0</v>
      </c>
      <c r="L61" s="285"/>
      <c r="M61" s="279"/>
      <c r="N61" s="101">
        <f t="shared" si="38"/>
        <v>0</v>
      </c>
      <c r="O61" s="102">
        <f t="shared" si="39"/>
        <v>0</v>
      </c>
      <c r="P61" s="285"/>
      <c r="Q61" s="279"/>
      <c r="R61" s="101">
        <f t="shared" si="40"/>
        <v>0</v>
      </c>
      <c r="S61" s="102">
        <f t="shared" si="41"/>
        <v>0</v>
      </c>
      <c r="T61" s="285"/>
      <c r="U61" s="279"/>
      <c r="V61" s="101">
        <f t="shared" si="42"/>
        <v>0</v>
      </c>
      <c r="W61" s="102">
        <f t="shared" si="43"/>
        <v>0</v>
      </c>
      <c r="X61" s="285"/>
      <c r="Y61" s="279"/>
      <c r="Z61" s="101">
        <f t="shared" si="44"/>
        <v>0</v>
      </c>
      <c r="AA61" s="102">
        <f t="shared" si="45"/>
        <v>0</v>
      </c>
      <c r="AB61" s="198">
        <f t="shared" si="46"/>
        <v>0</v>
      </c>
      <c r="AC61" s="200">
        <f t="shared" si="47"/>
        <v>0</v>
      </c>
      <c r="AD61" s="219">
        <f t="shared" si="48"/>
        <v>-1</v>
      </c>
      <c r="AE61" s="201">
        <f t="shared" si="49"/>
        <v>0</v>
      </c>
      <c r="AF61" s="205">
        <f t="shared" si="50"/>
        <v>0</v>
      </c>
      <c r="AG61" s="454">
        <f t="shared" si="17"/>
        <v>-1</v>
      </c>
      <c r="AH61" s="147">
        <f t="shared" si="18"/>
        <v>0</v>
      </c>
      <c r="AI61" s="147">
        <f t="shared" si="19"/>
        <v>0</v>
      </c>
      <c r="AJ61" s="162"/>
      <c r="AK61" s="162"/>
      <c r="AL61" s="147">
        <f t="shared" si="20"/>
        <v>0</v>
      </c>
      <c r="AM61" s="147">
        <f t="shared" si="21"/>
        <v>0</v>
      </c>
      <c r="AN61" s="162"/>
      <c r="AO61" s="162"/>
      <c r="AP61" s="147">
        <f t="shared" si="22"/>
        <v>0</v>
      </c>
      <c r="AQ61" s="147">
        <f t="shared" si="23"/>
        <v>0</v>
      </c>
      <c r="AR61" s="162"/>
      <c r="AS61" s="162"/>
      <c r="AT61" s="147">
        <f t="shared" si="24"/>
        <v>0</v>
      </c>
      <c r="AU61" s="147">
        <f t="shared" si="25"/>
        <v>0</v>
      </c>
      <c r="AV61" s="162"/>
      <c r="AW61" s="162"/>
      <c r="AX61" s="147">
        <f t="shared" si="26"/>
        <v>0</v>
      </c>
      <c r="AY61" s="147">
        <f t="shared" si="27"/>
        <v>0</v>
      </c>
      <c r="AZ61" s="162"/>
      <c r="BA61" s="162"/>
      <c r="BB61" s="147">
        <f t="shared" si="28"/>
        <v>0</v>
      </c>
      <c r="BC61" s="147">
        <f t="shared" si="29"/>
        <v>0</v>
      </c>
      <c r="BD61" s="162"/>
      <c r="BE61" s="162"/>
      <c r="BF61" s="172">
        <f t="shared" si="33"/>
        <v>0</v>
      </c>
      <c r="BG61" s="172"/>
      <c r="BH61" s="172"/>
      <c r="BI61" s="172"/>
      <c r="BJ61" s="172">
        <f t="shared" si="31"/>
        <v>0</v>
      </c>
      <c r="BN61" s="61">
        <f t="shared" si="32"/>
        <v>0</v>
      </c>
    </row>
    <row r="62" spans="1:66" s="61" customFormat="1" ht="34.15" customHeight="1" thickBot="1">
      <c r="A62" s="456">
        <v>52</v>
      </c>
      <c r="B62" s="276"/>
      <c r="C62" s="304"/>
      <c r="D62" s="279"/>
      <c r="E62" s="279"/>
      <c r="F62" s="101">
        <f t="shared" si="34"/>
        <v>0</v>
      </c>
      <c r="G62" s="102">
        <f t="shared" si="35"/>
        <v>0</v>
      </c>
      <c r="H62" s="237"/>
      <c r="I62" s="234"/>
      <c r="J62" s="101">
        <f t="shared" si="36"/>
        <v>0</v>
      </c>
      <c r="K62" s="102">
        <f t="shared" si="37"/>
        <v>0</v>
      </c>
      <c r="L62" s="285"/>
      <c r="M62" s="279"/>
      <c r="N62" s="101">
        <f t="shared" si="38"/>
        <v>0</v>
      </c>
      <c r="O62" s="102">
        <f t="shared" si="39"/>
        <v>0</v>
      </c>
      <c r="P62" s="285"/>
      <c r="Q62" s="279"/>
      <c r="R62" s="101">
        <f t="shared" si="40"/>
        <v>0</v>
      </c>
      <c r="S62" s="102">
        <f t="shared" si="41"/>
        <v>0</v>
      </c>
      <c r="T62" s="285"/>
      <c r="U62" s="279"/>
      <c r="V62" s="101">
        <f t="shared" si="42"/>
        <v>0</v>
      </c>
      <c r="W62" s="102">
        <f t="shared" si="43"/>
        <v>0</v>
      </c>
      <c r="X62" s="285"/>
      <c r="Y62" s="279"/>
      <c r="Z62" s="101">
        <f t="shared" si="44"/>
        <v>0</v>
      </c>
      <c r="AA62" s="102">
        <f t="shared" si="45"/>
        <v>0</v>
      </c>
      <c r="AB62" s="198">
        <f t="shared" si="46"/>
        <v>0</v>
      </c>
      <c r="AC62" s="200">
        <f t="shared" si="47"/>
        <v>0</v>
      </c>
      <c r="AD62" s="219">
        <f t="shared" si="48"/>
        <v>-1</v>
      </c>
      <c r="AE62" s="201">
        <f t="shared" si="49"/>
        <v>0</v>
      </c>
      <c r="AF62" s="205">
        <f t="shared" si="50"/>
        <v>0</v>
      </c>
      <c r="AG62" s="454">
        <f t="shared" si="17"/>
        <v>-1</v>
      </c>
      <c r="AH62" s="147">
        <f t="shared" si="18"/>
        <v>0</v>
      </c>
      <c r="AI62" s="147">
        <f t="shared" si="19"/>
        <v>0</v>
      </c>
      <c r="AJ62" s="162"/>
      <c r="AK62" s="162"/>
      <c r="AL62" s="147">
        <f t="shared" si="20"/>
        <v>0</v>
      </c>
      <c r="AM62" s="147">
        <f t="shared" si="21"/>
        <v>0</v>
      </c>
      <c r="AN62" s="162"/>
      <c r="AO62" s="162"/>
      <c r="AP62" s="147">
        <f t="shared" si="22"/>
        <v>0</v>
      </c>
      <c r="AQ62" s="147">
        <f t="shared" si="23"/>
        <v>0</v>
      </c>
      <c r="AR62" s="162"/>
      <c r="AS62" s="162"/>
      <c r="AT62" s="147">
        <f t="shared" si="24"/>
        <v>0</v>
      </c>
      <c r="AU62" s="147">
        <f t="shared" si="25"/>
        <v>0</v>
      </c>
      <c r="AV62" s="162"/>
      <c r="AW62" s="162"/>
      <c r="AX62" s="147">
        <f t="shared" si="26"/>
        <v>0</v>
      </c>
      <c r="AY62" s="147">
        <f t="shared" si="27"/>
        <v>0</v>
      </c>
      <c r="AZ62" s="162"/>
      <c r="BA62" s="162"/>
      <c r="BB62" s="147">
        <f t="shared" si="28"/>
        <v>0</v>
      </c>
      <c r="BC62" s="147">
        <f t="shared" si="29"/>
        <v>0</v>
      </c>
      <c r="BD62" s="162"/>
      <c r="BE62" s="162"/>
      <c r="BF62" s="172">
        <f t="shared" si="33"/>
        <v>0</v>
      </c>
      <c r="BG62" s="172"/>
      <c r="BH62" s="172"/>
      <c r="BI62" s="172"/>
      <c r="BJ62" s="172">
        <f t="shared" si="31"/>
        <v>0</v>
      </c>
      <c r="BN62" s="61">
        <f t="shared" si="32"/>
        <v>0</v>
      </c>
    </row>
    <row r="63" spans="1:66" s="61" customFormat="1" ht="34.15" customHeight="1" thickBot="1">
      <c r="A63" s="456">
        <v>53</v>
      </c>
      <c r="B63" s="276"/>
      <c r="C63" s="304"/>
      <c r="D63" s="279"/>
      <c r="E63" s="279"/>
      <c r="F63" s="101">
        <f t="shared" si="34"/>
        <v>0</v>
      </c>
      <c r="G63" s="102">
        <f t="shared" si="35"/>
        <v>0</v>
      </c>
      <c r="H63" s="285"/>
      <c r="I63" s="279"/>
      <c r="J63" s="101">
        <f t="shared" si="36"/>
        <v>0</v>
      </c>
      <c r="K63" s="102">
        <f t="shared" si="37"/>
        <v>0</v>
      </c>
      <c r="L63" s="285"/>
      <c r="M63" s="279"/>
      <c r="N63" s="101">
        <f t="shared" si="38"/>
        <v>0</v>
      </c>
      <c r="O63" s="102">
        <f t="shared" si="39"/>
        <v>0</v>
      </c>
      <c r="P63" s="285"/>
      <c r="Q63" s="279"/>
      <c r="R63" s="101">
        <f t="shared" si="40"/>
        <v>0</v>
      </c>
      <c r="S63" s="102">
        <f t="shared" si="41"/>
        <v>0</v>
      </c>
      <c r="T63" s="285"/>
      <c r="U63" s="279"/>
      <c r="V63" s="101">
        <f t="shared" si="42"/>
        <v>0</v>
      </c>
      <c r="W63" s="102">
        <f t="shared" si="43"/>
        <v>0</v>
      </c>
      <c r="X63" s="285"/>
      <c r="Y63" s="279"/>
      <c r="Z63" s="101">
        <f t="shared" si="44"/>
        <v>0</v>
      </c>
      <c r="AA63" s="102">
        <f t="shared" si="45"/>
        <v>0</v>
      </c>
      <c r="AB63" s="198">
        <f t="shared" si="46"/>
        <v>0</v>
      </c>
      <c r="AC63" s="200">
        <f t="shared" si="47"/>
        <v>0</v>
      </c>
      <c r="AD63" s="219">
        <f t="shared" si="48"/>
        <v>-1</v>
      </c>
      <c r="AE63" s="201">
        <f t="shared" si="49"/>
        <v>0</v>
      </c>
      <c r="AF63" s="205">
        <f t="shared" si="50"/>
        <v>0</v>
      </c>
      <c r="AG63" s="454">
        <f t="shared" si="17"/>
        <v>-1</v>
      </c>
      <c r="AH63" s="147">
        <f t="shared" si="18"/>
        <v>0</v>
      </c>
      <c r="AI63" s="147">
        <f t="shared" si="19"/>
        <v>0</v>
      </c>
      <c r="AJ63" s="162"/>
      <c r="AK63" s="162"/>
      <c r="AL63" s="147">
        <f t="shared" si="20"/>
        <v>0</v>
      </c>
      <c r="AM63" s="147">
        <f t="shared" si="21"/>
        <v>0</v>
      </c>
      <c r="AN63" s="162"/>
      <c r="AO63" s="162"/>
      <c r="AP63" s="147">
        <f t="shared" si="22"/>
        <v>0</v>
      </c>
      <c r="AQ63" s="147">
        <f t="shared" si="23"/>
        <v>0</v>
      </c>
      <c r="AR63" s="162"/>
      <c r="AS63" s="162"/>
      <c r="AT63" s="147">
        <f t="shared" si="24"/>
        <v>0</v>
      </c>
      <c r="AU63" s="147">
        <f t="shared" si="25"/>
        <v>0</v>
      </c>
      <c r="AV63" s="162"/>
      <c r="AW63" s="162"/>
      <c r="AX63" s="147">
        <f t="shared" si="26"/>
        <v>0</v>
      </c>
      <c r="AY63" s="147">
        <f t="shared" si="27"/>
        <v>0</v>
      </c>
      <c r="AZ63" s="162"/>
      <c r="BA63" s="162"/>
      <c r="BB63" s="147">
        <f t="shared" si="28"/>
        <v>0</v>
      </c>
      <c r="BC63" s="147">
        <f t="shared" si="29"/>
        <v>0</v>
      </c>
      <c r="BD63" s="162"/>
      <c r="BE63" s="162"/>
      <c r="BF63" s="172">
        <f t="shared" si="33"/>
        <v>0</v>
      </c>
      <c r="BG63" s="172"/>
      <c r="BH63" s="172"/>
      <c r="BI63" s="172"/>
      <c r="BJ63" s="172">
        <f t="shared" si="31"/>
        <v>0</v>
      </c>
      <c r="BN63" s="61">
        <f t="shared" si="32"/>
        <v>0</v>
      </c>
    </row>
    <row r="64" spans="1:66" s="61" customFormat="1" ht="34.15" customHeight="1" thickBot="1">
      <c r="A64" s="456">
        <v>54</v>
      </c>
      <c r="B64" s="276"/>
      <c r="C64" s="304"/>
      <c r="D64" s="279"/>
      <c r="E64" s="279"/>
      <c r="F64" s="101">
        <f t="shared" si="34"/>
        <v>0</v>
      </c>
      <c r="G64" s="102">
        <f t="shared" si="35"/>
        <v>0</v>
      </c>
      <c r="H64" s="285"/>
      <c r="I64" s="279"/>
      <c r="J64" s="101">
        <f t="shared" si="36"/>
        <v>0</v>
      </c>
      <c r="K64" s="102">
        <f t="shared" si="37"/>
        <v>0</v>
      </c>
      <c r="L64" s="285"/>
      <c r="M64" s="279"/>
      <c r="N64" s="101">
        <f t="shared" si="38"/>
        <v>0</v>
      </c>
      <c r="O64" s="102">
        <f t="shared" si="39"/>
        <v>0</v>
      </c>
      <c r="P64" s="285"/>
      <c r="Q64" s="279"/>
      <c r="R64" s="101">
        <f t="shared" si="40"/>
        <v>0</v>
      </c>
      <c r="S64" s="102">
        <f t="shared" si="41"/>
        <v>0</v>
      </c>
      <c r="T64" s="285"/>
      <c r="U64" s="279"/>
      <c r="V64" s="101">
        <f t="shared" si="42"/>
        <v>0</v>
      </c>
      <c r="W64" s="102">
        <f t="shared" si="43"/>
        <v>0</v>
      </c>
      <c r="X64" s="285"/>
      <c r="Y64" s="279"/>
      <c r="Z64" s="101">
        <f t="shared" si="44"/>
        <v>0</v>
      </c>
      <c r="AA64" s="102">
        <f t="shared" si="45"/>
        <v>0</v>
      </c>
      <c r="AB64" s="198">
        <f t="shared" si="46"/>
        <v>0</v>
      </c>
      <c r="AC64" s="200">
        <f t="shared" si="47"/>
        <v>0</v>
      </c>
      <c r="AD64" s="219">
        <f t="shared" si="48"/>
        <v>-1</v>
      </c>
      <c r="AE64" s="201">
        <f t="shared" si="49"/>
        <v>0</v>
      </c>
      <c r="AF64" s="205">
        <f t="shared" si="50"/>
        <v>0</v>
      </c>
      <c r="AG64" s="454">
        <f t="shared" si="17"/>
        <v>-1</v>
      </c>
      <c r="AH64" s="147">
        <f t="shared" si="18"/>
        <v>0</v>
      </c>
      <c r="AI64" s="147">
        <f t="shared" si="19"/>
        <v>0</v>
      </c>
      <c r="AJ64" s="162"/>
      <c r="AK64" s="162"/>
      <c r="AL64" s="147">
        <f t="shared" si="20"/>
        <v>0</v>
      </c>
      <c r="AM64" s="147">
        <f t="shared" si="21"/>
        <v>0</v>
      </c>
      <c r="AN64" s="162"/>
      <c r="AO64" s="162"/>
      <c r="AP64" s="147">
        <f t="shared" si="22"/>
        <v>0</v>
      </c>
      <c r="AQ64" s="147">
        <f t="shared" si="23"/>
        <v>0</v>
      </c>
      <c r="AR64" s="162"/>
      <c r="AS64" s="162"/>
      <c r="AT64" s="147">
        <f t="shared" si="24"/>
        <v>0</v>
      </c>
      <c r="AU64" s="147">
        <f t="shared" si="25"/>
        <v>0</v>
      </c>
      <c r="AV64" s="162"/>
      <c r="AW64" s="162"/>
      <c r="AX64" s="147">
        <f t="shared" si="26"/>
        <v>0</v>
      </c>
      <c r="AY64" s="147">
        <f t="shared" si="27"/>
        <v>0</v>
      </c>
      <c r="AZ64" s="162"/>
      <c r="BA64" s="162"/>
      <c r="BB64" s="147">
        <f t="shared" si="28"/>
        <v>0</v>
      </c>
      <c r="BC64" s="147">
        <f t="shared" si="29"/>
        <v>0</v>
      </c>
      <c r="BD64" s="162"/>
      <c r="BE64" s="162"/>
      <c r="BF64" s="172">
        <f t="shared" si="33"/>
        <v>0</v>
      </c>
      <c r="BG64" s="172"/>
      <c r="BH64" s="172"/>
      <c r="BI64" s="172"/>
      <c r="BJ64" s="172">
        <f t="shared" si="31"/>
        <v>0</v>
      </c>
      <c r="BN64" s="61">
        <f t="shared" si="32"/>
        <v>0</v>
      </c>
    </row>
    <row r="65" spans="1:66" s="61" customFormat="1" ht="34.15" customHeight="1" thickBot="1">
      <c r="A65" s="456">
        <v>55</v>
      </c>
      <c r="B65" s="276"/>
      <c r="C65" s="304"/>
      <c r="D65" s="279"/>
      <c r="E65" s="279"/>
      <c r="F65" s="101">
        <f t="shared" si="34"/>
        <v>0</v>
      </c>
      <c r="G65" s="102">
        <f t="shared" si="35"/>
        <v>0</v>
      </c>
      <c r="H65" s="237"/>
      <c r="I65" s="234"/>
      <c r="J65" s="101">
        <f t="shared" si="36"/>
        <v>0</v>
      </c>
      <c r="K65" s="102">
        <f t="shared" si="37"/>
        <v>0</v>
      </c>
      <c r="L65" s="285"/>
      <c r="M65" s="279"/>
      <c r="N65" s="101">
        <f t="shared" si="38"/>
        <v>0</v>
      </c>
      <c r="O65" s="102">
        <f t="shared" si="39"/>
        <v>0</v>
      </c>
      <c r="P65" s="285"/>
      <c r="Q65" s="279"/>
      <c r="R65" s="101">
        <f t="shared" si="40"/>
        <v>0</v>
      </c>
      <c r="S65" s="102">
        <f t="shared" si="41"/>
        <v>0</v>
      </c>
      <c r="T65" s="285"/>
      <c r="U65" s="279"/>
      <c r="V65" s="101">
        <f t="shared" si="42"/>
        <v>0</v>
      </c>
      <c r="W65" s="102">
        <f t="shared" si="43"/>
        <v>0</v>
      </c>
      <c r="X65" s="285"/>
      <c r="Y65" s="279"/>
      <c r="Z65" s="101">
        <f t="shared" si="44"/>
        <v>0</v>
      </c>
      <c r="AA65" s="102">
        <f t="shared" si="45"/>
        <v>0</v>
      </c>
      <c r="AB65" s="198">
        <f t="shared" si="46"/>
        <v>0</v>
      </c>
      <c r="AC65" s="200">
        <f t="shared" si="47"/>
        <v>0</v>
      </c>
      <c r="AD65" s="219">
        <f t="shared" si="48"/>
        <v>-1</v>
      </c>
      <c r="AE65" s="201">
        <f t="shared" si="49"/>
        <v>0</v>
      </c>
      <c r="AF65" s="205">
        <f t="shared" si="50"/>
        <v>0</v>
      </c>
      <c r="AG65" s="454">
        <f t="shared" si="17"/>
        <v>-1</v>
      </c>
      <c r="AH65" s="147">
        <f t="shared" si="18"/>
        <v>0</v>
      </c>
      <c r="AI65" s="147">
        <f t="shared" si="19"/>
        <v>0</v>
      </c>
      <c r="AJ65" s="162"/>
      <c r="AK65" s="162"/>
      <c r="AL65" s="147">
        <f t="shared" si="20"/>
        <v>0</v>
      </c>
      <c r="AM65" s="147">
        <f t="shared" si="21"/>
        <v>0</v>
      </c>
      <c r="AN65" s="162"/>
      <c r="AO65" s="162"/>
      <c r="AP65" s="147">
        <f t="shared" si="22"/>
        <v>0</v>
      </c>
      <c r="AQ65" s="147">
        <f t="shared" si="23"/>
        <v>0</v>
      </c>
      <c r="AR65" s="162"/>
      <c r="AS65" s="162"/>
      <c r="AT65" s="147">
        <f t="shared" si="24"/>
        <v>0</v>
      </c>
      <c r="AU65" s="147">
        <f t="shared" si="25"/>
        <v>0</v>
      </c>
      <c r="AV65" s="162"/>
      <c r="AW65" s="162"/>
      <c r="AX65" s="147">
        <f t="shared" si="26"/>
        <v>0</v>
      </c>
      <c r="AY65" s="147">
        <f t="shared" si="27"/>
        <v>0</v>
      </c>
      <c r="AZ65" s="162"/>
      <c r="BA65" s="162"/>
      <c r="BB65" s="147">
        <f t="shared" si="28"/>
        <v>0</v>
      </c>
      <c r="BC65" s="147">
        <f t="shared" si="29"/>
        <v>0</v>
      </c>
      <c r="BD65" s="162"/>
      <c r="BE65" s="162"/>
      <c r="BF65" s="172">
        <f t="shared" si="33"/>
        <v>0</v>
      </c>
      <c r="BG65" s="172"/>
      <c r="BH65" s="172"/>
      <c r="BI65" s="172"/>
      <c r="BJ65" s="172">
        <f t="shared" si="31"/>
        <v>0</v>
      </c>
      <c r="BN65" s="61">
        <f t="shared" si="32"/>
        <v>0</v>
      </c>
    </row>
    <row r="66" spans="1:66" s="61" customFormat="1" ht="34.15" customHeight="1" thickBot="1">
      <c r="A66" s="457">
        <v>56</v>
      </c>
      <c r="B66" s="280"/>
      <c r="C66" s="305"/>
      <c r="D66" s="279"/>
      <c r="E66" s="279"/>
      <c r="F66" s="192">
        <f t="shared" si="34"/>
        <v>0</v>
      </c>
      <c r="G66" s="193">
        <f t="shared" si="35"/>
        <v>0</v>
      </c>
      <c r="H66" s="237"/>
      <c r="I66" s="234"/>
      <c r="J66" s="192">
        <f t="shared" si="36"/>
        <v>0</v>
      </c>
      <c r="K66" s="193">
        <f t="shared" si="37"/>
        <v>0</v>
      </c>
      <c r="L66" s="285"/>
      <c r="M66" s="279"/>
      <c r="N66" s="192">
        <f t="shared" si="38"/>
        <v>0</v>
      </c>
      <c r="O66" s="193">
        <f t="shared" si="39"/>
        <v>0</v>
      </c>
      <c r="P66" s="285"/>
      <c r="Q66" s="279"/>
      <c r="R66" s="192">
        <f t="shared" si="40"/>
        <v>0</v>
      </c>
      <c r="S66" s="193">
        <f t="shared" si="41"/>
        <v>0</v>
      </c>
      <c r="T66" s="285"/>
      <c r="U66" s="279"/>
      <c r="V66" s="192">
        <f t="shared" si="42"/>
        <v>0</v>
      </c>
      <c r="W66" s="193">
        <f t="shared" si="43"/>
        <v>0</v>
      </c>
      <c r="X66" s="285"/>
      <c r="Y66" s="279"/>
      <c r="Z66" s="192">
        <f t="shared" si="44"/>
        <v>0</v>
      </c>
      <c r="AA66" s="193">
        <f t="shared" si="45"/>
        <v>0</v>
      </c>
      <c r="AB66" s="199">
        <f t="shared" si="46"/>
        <v>0</v>
      </c>
      <c r="AC66" s="206">
        <f t="shared" si="47"/>
        <v>0</v>
      </c>
      <c r="AD66" s="219">
        <f t="shared" si="48"/>
        <v>-1</v>
      </c>
      <c r="AE66" s="207">
        <f t="shared" si="49"/>
        <v>0</v>
      </c>
      <c r="AF66" s="448">
        <f t="shared" si="50"/>
        <v>0</v>
      </c>
      <c r="AG66" s="454">
        <f t="shared" si="17"/>
        <v>-1</v>
      </c>
      <c r="AH66" s="147">
        <f t="shared" si="18"/>
        <v>0</v>
      </c>
      <c r="AI66" s="147">
        <f t="shared" si="19"/>
        <v>0</v>
      </c>
      <c r="AJ66" s="162"/>
      <c r="AK66" s="162"/>
      <c r="AL66" s="147">
        <f t="shared" si="20"/>
        <v>0</v>
      </c>
      <c r="AM66" s="147">
        <f t="shared" si="21"/>
        <v>0</v>
      </c>
      <c r="AN66" s="162"/>
      <c r="AO66" s="162"/>
      <c r="AP66" s="147">
        <f t="shared" si="22"/>
        <v>0</v>
      </c>
      <c r="AQ66" s="147">
        <f t="shared" si="23"/>
        <v>0</v>
      </c>
      <c r="AR66" s="162"/>
      <c r="AS66" s="162"/>
      <c r="AT66" s="147">
        <f t="shared" si="24"/>
        <v>0</v>
      </c>
      <c r="AU66" s="147">
        <f t="shared" si="25"/>
        <v>0</v>
      </c>
      <c r="AV66" s="162"/>
      <c r="AW66" s="162"/>
      <c r="AX66" s="147">
        <f t="shared" si="26"/>
        <v>0</v>
      </c>
      <c r="AY66" s="147">
        <f t="shared" si="27"/>
        <v>0</v>
      </c>
      <c r="AZ66" s="162"/>
      <c r="BA66" s="162"/>
      <c r="BB66" s="147">
        <f t="shared" si="28"/>
        <v>0</v>
      </c>
      <c r="BC66" s="147">
        <f t="shared" si="29"/>
        <v>0</v>
      </c>
      <c r="BD66" s="162"/>
      <c r="BE66" s="162"/>
      <c r="BF66" s="172">
        <f t="shared" si="33"/>
        <v>0</v>
      </c>
      <c r="BG66" s="172"/>
      <c r="BH66" s="172"/>
      <c r="BI66" s="172"/>
      <c r="BJ66" s="172">
        <f t="shared" si="31"/>
        <v>0</v>
      </c>
      <c r="BN66" s="61">
        <f t="shared" si="32"/>
        <v>0</v>
      </c>
    </row>
    <row r="67" spans="1:66" s="61" customFormat="1" ht="34.15" customHeight="1" thickBot="1">
      <c r="A67" s="455">
        <v>57</v>
      </c>
      <c r="B67" s="272"/>
      <c r="C67" s="273"/>
      <c r="D67" s="274"/>
      <c r="E67" s="275"/>
      <c r="F67" s="179">
        <f t="shared" si="34"/>
        <v>0</v>
      </c>
      <c r="G67" s="180">
        <f t="shared" si="35"/>
        <v>0</v>
      </c>
      <c r="H67" s="239"/>
      <c r="I67" s="236"/>
      <c r="J67" s="179">
        <f t="shared" si="36"/>
        <v>0</v>
      </c>
      <c r="K67" s="180">
        <f t="shared" si="37"/>
        <v>0</v>
      </c>
      <c r="L67" s="299"/>
      <c r="M67" s="275"/>
      <c r="N67" s="179">
        <f t="shared" si="38"/>
        <v>0</v>
      </c>
      <c r="O67" s="180">
        <f t="shared" si="39"/>
        <v>0</v>
      </c>
      <c r="P67" s="299"/>
      <c r="Q67" s="275"/>
      <c r="R67" s="179">
        <f t="shared" si="40"/>
        <v>0</v>
      </c>
      <c r="S67" s="180">
        <f t="shared" si="41"/>
        <v>0</v>
      </c>
      <c r="T67" s="299"/>
      <c r="U67" s="275"/>
      <c r="V67" s="179">
        <f t="shared" si="42"/>
        <v>0</v>
      </c>
      <c r="W67" s="180">
        <f t="shared" si="43"/>
        <v>0</v>
      </c>
      <c r="X67" s="299"/>
      <c r="Y67" s="275"/>
      <c r="Z67" s="179">
        <f t="shared" si="44"/>
        <v>0</v>
      </c>
      <c r="AA67" s="180">
        <f t="shared" si="45"/>
        <v>0</v>
      </c>
      <c r="AB67" s="197">
        <f t="shared" si="46"/>
        <v>0</v>
      </c>
      <c r="AC67" s="202">
        <f t="shared" si="47"/>
        <v>0</v>
      </c>
      <c r="AD67" s="219">
        <f t="shared" si="48"/>
        <v>-1</v>
      </c>
      <c r="AE67" s="203">
        <f t="shared" si="49"/>
        <v>0</v>
      </c>
      <c r="AF67" s="204">
        <f t="shared" si="50"/>
        <v>0</v>
      </c>
      <c r="AG67" s="454">
        <f t="shared" si="17"/>
        <v>-1</v>
      </c>
      <c r="AH67" s="147">
        <f t="shared" si="18"/>
        <v>0</v>
      </c>
      <c r="AI67" s="147">
        <f t="shared" si="19"/>
        <v>0</v>
      </c>
      <c r="AJ67" s="162"/>
      <c r="AK67" s="162"/>
      <c r="AL67" s="147">
        <f t="shared" si="20"/>
        <v>0</v>
      </c>
      <c r="AM67" s="147">
        <f t="shared" si="21"/>
        <v>0</v>
      </c>
      <c r="AN67" s="162"/>
      <c r="AO67" s="162"/>
      <c r="AP67" s="147">
        <f t="shared" si="22"/>
        <v>0</v>
      </c>
      <c r="AQ67" s="147">
        <f t="shared" si="23"/>
        <v>0</v>
      </c>
      <c r="AR67" s="162"/>
      <c r="AS67" s="162"/>
      <c r="AT67" s="147">
        <f t="shared" si="24"/>
        <v>0</v>
      </c>
      <c r="AU67" s="147">
        <f t="shared" si="25"/>
        <v>0</v>
      </c>
      <c r="AV67" s="162"/>
      <c r="AW67" s="162"/>
      <c r="AX67" s="147">
        <f t="shared" si="26"/>
        <v>0</v>
      </c>
      <c r="AY67" s="147">
        <f t="shared" si="27"/>
        <v>0</v>
      </c>
      <c r="AZ67" s="162"/>
      <c r="BA67" s="162"/>
      <c r="BB67" s="147">
        <f t="shared" si="28"/>
        <v>0</v>
      </c>
      <c r="BC67" s="147">
        <f t="shared" si="29"/>
        <v>0</v>
      </c>
      <c r="BD67" s="162"/>
      <c r="BE67" s="162"/>
      <c r="BF67" s="172">
        <f t="shared" si="33"/>
        <v>0</v>
      </c>
      <c r="BG67" s="172"/>
      <c r="BH67" s="172"/>
      <c r="BI67" s="172"/>
      <c r="BJ67" s="172">
        <f t="shared" si="31"/>
        <v>0</v>
      </c>
      <c r="BN67" s="61">
        <f t="shared" si="32"/>
        <v>0</v>
      </c>
    </row>
    <row r="68" spans="1:66" s="61" customFormat="1" ht="34.15" customHeight="1" thickBot="1">
      <c r="A68" s="456">
        <v>58</v>
      </c>
      <c r="B68" s="276"/>
      <c r="C68" s="277"/>
      <c r="D68" s="278"/>
      <c r="E68" s="279"/>
      <c r="F68" s="101">
        <f t="shared" si="34"/>
        <v>0</v>
      </c>
      <c r="G68" s="102">
        <f t="shared" si="35"/>
        <v>0</v>
      </c>
      <c r="H68" s="285"/>
      <c r="I68" s="279"/>
      <c r="J68" s="101">
        <f t="shared" si="36"/>
        <v>0</v>
      </c>
      <c r="K68" s="102">
        <f t="shared" si="37"/>
        <v>0</v>
      </c>
      <c r="L68" s="285"/>
      <c r="M68" s="279"/>
      <c r="N68" s="101">
        <f t="shared" si="38"/>
        <v>0</v>
      </c>
      <c r="O68" s="102">
        <f t="shared" si="39"/>
        <v>0</v>
      </c>
      <c r="P68" s="285"/>
      <c r="Q68" s="279"/>
      <c r="R68" s="101">
        <f t="shared" si="40"/>
        <v>0</v>
      </c>
      <c r="S68" s="102">
        <f t="shared" si="41"/>
        <v>0</v>
      </c>
      <c r="T68" s="285"/>
      <c r="U68" s="279"/>
      <c r="V68" s="101">
        <f t="shared" si="42"/>
        <v>0</v>
      </c>
      <c r="W68" s="102">
        <f t="shared" si="43"/>
        <v>0</v>
      </c>
      <c r="X68" s="285"/>
      <c r="Y68" s="279"/>
      <c r="Z68" s="101">
        <f t="shared" si="44"/>
        <v>0</v>
      </c>
      <c r="AA68" s="102">
        <f t="shared" si="45"/>
        <v>0</v>
      </c>
      <c r="AB68" s="198">
        <f t="shared" si="46"/>
        <v>0</v>
      </c>
      <c r="AC68" s="200">
        <f t="shared" si="47"/>
        <v>0</v>
      </c>
      <c r="AD68" s="219">
        <f t="shared" si="48"/>
        <v>-1</v>
      </c>
      <c r="AE68" s="201">
        <f t="shared" si="49"/>
        <v>0</v>
      </c>
      <c r="AF68" s="205">
        <f t="shared" si="50"/>
        <v>0</v>
      </c>
      <c r="AG68" s="454">
        <f t="shared" si="17"/>
        <v>-1</v>
      </c>
      <c r="AH68" s="147">
        <f t="shared" si="18"/>
        <v>0</v>
      </c>
      <c r="AI68" s="147">
        <f t="shared" si="19"/>
        <v>0</v>
      </c>
      <c r="AJ68" s="162"/>
      <c r="AK68" s="162"/>
      <c r="AL68" s="147">
        <f t="shared" si="20"/>
        <v>0</v>
      </c>
      <c r="AM68" s="147">
        <f t="shared" si="21"/>
        <v>0</v>
      </c>
      <c r="AN68" s="162"/>
      <c r="AO68" s="162"/>
      <c r="AP68" s="147">
        <f t="shared" si="22"/>
        <v>0</v>
      </c>
      <c r="AQ68" s="147">
        <f t="shared" si="23"/>
        <v>0</v>
      </c>
      <c r="AR68" s="162"/>
      <c r="AS68" s="162"/>
      <c r="AT68" s="147">
        <f t="shared" si="24"/>
        <v>0</v>
      </c>
      <c r="AU68" s="147">
        <f t="shared" si="25"/>
        <v>0</v>
      </c>
      <c r="AV68" s="162"/>
      <c r="AW68" s="162"/>
      <c r="AX68" s="147">
        <f t="shared" si="26"/>
        <v>0</v>
      </c>
      <c r="AY68" s="147">
        <f t="shared" si="27"/>
        <v>0</v>
      </c>
      <c r="AZ68" s="162"/>
      <c r="BA68" s="162"/>
      <c r="BB68" s="147">
        <f t="shared" si="28"/>
        <v>0</v>
      </c>
      <c r="BC68" s="147">
        <f t="shared" si="29"/>
        <v>0</v>
      </c>
      <c r="BD68" s="162"/>
      <c r="BE68" s="162"/>
      <c r="BF68" s="172">
        <f t="shared" si="33"/>
        <v>0</v>
      </c>
      <c r="BG68" s="172"/>
      <c r="BH68" s="172"/>
      <c r="BI68" s="172"/>
      <c r="BJ68" s="172">
        <f t="shared" si="31"/>
        <v>0</v>
      </c>
      <c r="BN68" s="61">
        <f t="shared" si="32"/>
        <v>0</v>
      </c>
    </row>
    <row r="69" spans="1:66" s="61" customFormat="1" ht="34.15" customHeight="1" thickBot="1">
      <c r="A69" s="456">
        <v>59</v>
      </c>
      <c r="B69" s="276"/>
      <c r="C69" s="277"/>
      <c r="D69" s="278"/>
      <c r="E69" s="279"/>
      <c r="F69" s="101">
        <f t="shared" si="34"/>
        <v>0</v>
      </c>
      <c r="G69" s="102">
        <f t="shared" si="35"/>
        <v>0</v>
      </c>
      <c r="H69" s="285"/>
      <c r="I69" s="279"/>
      <c r="J69" s="101">
        <f t="shared" si="36"/>
        <v>0</v>
      </c>
      <c r="K69" s="102">
        <f t="shared" si="37"/>
        <v>0</v>
      </c>
      <c r="L69" s="285"/>
      <c r="M69" s="279"/>
      <c r="N69" s="101">
        <f t="shared" si="38"/>
        <v>0</v>
      </c>
      <c r="O69" s="102">
        <f t="shared" si="39"/>
        <v>0</v>
      </c>
      <c r="P69" s="285"/>
      <c r="Q69" s="279"/>
      <c r="R69" s="101">
        <f t="shared" si="40"/>
        <v>0</v>
      </c>
      <c r="S69" s="102">
        <f t="shared" si="41"/>
        <v>0</v>
      </c>
      <c r="T69" s="285"/>
      <c r="U69" s="279"/>
      <c r="V69" s="101">
        <f t="shared" si="42"/>
        <v>0</v>
      </c>
      <c r="W69" s="102">
        <f t="shared" si="43"/>
        <v>0</v>
      </c>
      <c r="X69" s="285"/>
      <c r="Y69" s="279"/>
      <c r="Z69" s="101">
        <f t="shared" si="44"/>
        <v>0</v>
      </c>
      <c r="AA69" s="102">
        <f t="shared" si="45"/>
        <v>0</v>
      </c>
      <c r="AB69" s="198">
        <f t="shared" si="46"/>
        <v>0</v>
      </c>
      <c r="AC69" s="200">
        <f t="shared" si="47"/>
        <v>0</v>
      </c>
      <c r="AD69" s="219">
        <f t="shared" si="48"/>
        <v>-1</v>
      </c>
      <c r="AE69" s="201">
        <f t="shared" si="49"/>
        <v>0</v>
      </c>
      <c r="AF69" s="205">
        <f t="shared" si="50"/>
        <v>0</v>
      </c>
      <c r="AG69" s="454">
        <f t="shared" si="17"/>
        <v>-1</v>
      </c>
      <c r="AH69" s="147">
        <f t="shared" si="18"/>
        <v>0</v>
      </c>
      <c r="AI69" s="147">
        <f t="shared" si="19"/>
        <v>0</v>
      </c>
      <c r="AJ69" s="162"/>
      <c r="AK69" s="162"/>
      <c r="AL69" s="147">
        <f t="shared" si="20"/>
        <v>0</v>
      </c>
      <c r="AM69" s="147">
        <f t="shared" si="21"/>
        <v>0</v>
      </c>
      <c r="AN69" s="162"/>
      <c r="AO69" s="162"/>
      <c r="AP69" s="147">
        <f t="shared" si="22"/>
        <v>0</v>
      </c>
      <c r="AQ69" s="147">
        <f t="shared" si="23"/>
        <v>0</v>
      </c>
      <c r="AR69" s="162"/>
      <c r="AS69" s="162"/>
      <c r="AT69" s="147">
        <f t="shared" si="24"/>
        <v>0</v>
      </c>
      <c r="AU69" s="147">
        <f t="shared" si="25"/>
        <v>0</v>
      </c>
      <c r="AV69" s="162"/>
      <c r="AW69" s="162"/>
      <c r="AX69" s="147">
        <f t="shared" si="26"/>
        <v>0</v>
      </c>
      <c r="AY69" s="147">
        <f t="shared" si="27"/>
        <v>0</v>
      </c>
      <c r="AZ69" s="162"/>
      <c r="BA69" s="162"/>
      <c r="BB69" s="147">
        <f t="shared" si="28"/>
        <v>0</v>
      </c>
      <c r="BC69" s="147">
        <f t="shared" si="29"/>
        <v>0</v>
      </c>
      <c r="BD69" s="162"/>
      <c r="BE69" s="162"/>
      <c r="BF69" s="172">
        <f t="shared" si="33"/>
        <v>0</v>
      </c>
      <c r="BG69" s="172"/>
      <c r="BH69" s="172"/>
      <c r="BI69" s="172"/>
      <c r="BJ69" s="172">
        <f t="shared" si="31"/>
        <v>0</v>
      </c>
      <c r="BN69" s="61">
        <f t="shared" si="32"/>
        <v>0</v>
      </c>
    </row>
    <row r="70" spans="1:66" s="61" customFormat="1" ht="32.450000000000003" customHeight="1" thickBot="1">
      <c r="A70" s="456">
        <v>60</v>
      </c>
      <c r="B70" s="276"/>
      <c r="C70" s="277"/>
      <c r="D70" s="278"/>
      <c r="E70" s="279"/>
      <c r="F70" s="101">
        <f t="shared" si="34"/>
        <v>0</v>
      </c>
      <c r="G70" s="102">
        <f t="shared" si="35"/>
        <v>0</v>
      </c>
      <c r="H70" s="237"/>
      <c r="I70" s="234"/>
      <c r="J70" s="101">
        <f t="shared" si="36"/>
        <v>0</v>
      </c>
      <c r="K70" s="102">
        <f t="shared" si="37"/>
        <v>0</v>
      </c>
      <c r="L70" s="237"/>
      <c r="M70" s="234"/>
      <c r="N70" s="101">
        <f t="shared" si="38"/>
        <v>0</v>
      </c>
      <c r="O70" s="102">
        <f t="shared" si="39"/>
        <v>0</v>
      </c>
      <c r="P70" s="285"/>
      <c r="Q70" s="279"/>
      <c r="R70" s="101">
        <f t="shared" si="40"/>
        <v>0</v>
      </c>
      <c r="S70" s="102">
        <f t="shared" si="41"/>
        <v>0</v>
      </c>
      <c r="T70" s="285"/>
      <c r="U70" s="279"/>
      <c r="V70" s="101">
        <f t="shared" si="42"/>
        <v>0</v>
      </c>
      <c r="W70" s="102">
        <f t="shared" si="43"/>
        <v>0</v>
      </c>
      <c r="X70" s="285"/>
      <c r="Y70" s="279"/>
      <c r="Z70" s="101">
        <f t="shared" si="44"/>
        <v>0</v>
      </c>
      <c r="AA70" s="102">
        <f t="shared" si="45"/>
        <v>0</v>
      </c>
      <c r="AB70" s="198">
        <f t="shared" si="46"/>
        <v>0</v>
      </c>
      <c r="AC70" s="200">
        <f t="shared" si="47"/>
        <v>0</v>
      </c>
      <c r="AD70" s="219">
        <f t="shared" si="48"/>
        <v>-1</v>
      </c>
      <c r="AE70" s="201">
        <f t="shared" si="49"/>
        <v>0</v>
      </c>
      <c r="AF70" s="205">
        <f t="shared" si="50"/>
        <v>0</v>
      </c>
      <c r="AG70" s="454">
        <f t="shared" si="17"/>
        <v>-1</v>
      </c>
      <c r="AH70" s="147">
        <f t="shared" si="18"/>
        <v>0</v>
      </c>
      <c r="AI70" s="147">
        <f t="shared" si="19"/>
        <v>0</v>
      </c>
      <c r="AJ70" s="162"/>
      <c r="AK70" s="162"/>
      <c r="AL70" s="147">
        <f t="shared" si="20"/>
        <v>0</v>
      </c>
      <c r="AM70" s="147">
        <f t="shared" si="21"/>
        <v>0</v>
      </c>
      <c r="AN70" s="162"/>
      <c r="AO70" s="162"/>
      <c r="AP70" s="147">
        <f t="shared" si="22"/>
        <v>0</v>
      </c>
      <c r="AQ70" s="147">
        <f t="shared" si="23"/>
        <v>0</v>
      </c>
      <c r="AR70" s="162"/>
      <c r="AS70" s="162"/>
      <c r="AT70" s="147">
        <f t="shared" si="24"/>
        <v>0</v>
      </c>
      <c r="AU70" s="147">
        <f t="shared" si="25"/>
        <v>0</v>
      </c>
      <c r="AV70" s="162"/>
      <c r="AW70" s="162"/>
      <c r="AX70" s="147">
        <f t="shared" si="26"/>
        <v>0</v>
      </c>
      <c r="AY70" s="147">
        <f t="shared" si="27"/>
        <v>0</v>
      </c>
      <c r="AZ70" s="162"/>
      <c r="BA70" s="162"/>
      <c r="BB70" s="147">
        <f t="shared" si="28"/>
        <v>0</v>
      </c>
      <c r="BC70" s="147">
        <f t="shared" si="29"/>
        <v>0</v>
      </c>
      <c r="BD70" s="162"/>
      <c r="BE70" s="162"/>
      <c r="BF70" s="172">
        <f t="shared" si="33"/>
        <v>0</v>
      </c>
      <c r="BG70" s="172"/>
      <c r="BH70" s="172"/>
      <c r="BI70" s="172"/>
      <c r="BJ70" s="172">
        <f t="shared" si="31"/>
        <v>0</v>
      </c>
      <c r="BN70" s="61">
        <f t="shared" si="32"/>
        <v>0</v>
      </c>
    </row>
    <row r="71" spans="1:66" s="61" customFormat="1" ht="34.15" customHeight="1" thickBot="1">
      <c r="A71" s="456">
        <v>61</v>
      </c>
      <c r="B71" s="276"/>
      <c r="C71" s="277"/>
      <c r="D71" s="278"/>
      <c r="E71" s="279"/>
      <c r="F71" s="101">
        <f t="shared" si="34"/>
        <v>0</v>
      </c>
      <c r="G71" s="102">
        <f t="shared" si="35"/>
        <v>0</v>
      </c>
      <c r="H71" s="285"/>
      <c r="I71" s="279"/>
      <c r="J71" s="101">
        <f t="shared" si="36"/>
        <v>0</v>
      </c>
      <c r="K71" s="102">
        <f t="shared" si="37"/>
        <v>0</v>
      </c>
      <c r="L71" s="285"/>
      <c r="M71" s="279"/>
      <c r="N71" s="101">
        <f t="shared" si="38"/>
        <v>0</v>
      </c>
      <c r="O71" s="102">
        <f t="shared" si="39"/>
        <v>0</v>
      </c>
      <c r="P71" s="285"/>
      <c r="Q71" s="279"/>
      <c r="R71" s="101">
        <f t="shared" si="40"/>
        <v>0</v>
      </c>
      <c r="S71" s="102">
        <f t="shared" si="41"/>
        <v>0</v>
      </c>
      <c r="T71" s="285"/>
      <c r="U71" s="279"/>
      <c r="V71" s="101">
        <f t="shared" si="42"/>
        <v>0</v>
      </c>
      <c r="W71" s="102">
        <f t="shared" si="43"/>
        <v>0</v>
      </c>
      <c r="X71" s="285"/>
      <c r="Y71" s="279"/>
      <c r="Z71" s="101">
        <f t="shared" si="44"/>
        <v>0</v>
      </c>
      <c r="AA71" s="102">
        <f t="shared" si="45"/>
        <v>0</v>
      </c>
      <c r="AB71" s="198">
        <f t="shared" si="46"/>
        <v>0</v>
      </c>
      <c r="AC71" s="200">
        <f t="shared" si="47"/>
        <v>0</v>
      </c>
      <c r="AD71" s="219">
        <f t="shared" si="48"/>
        <v>-1</v>
      </c>
      <c r="AE71" s="201">
        <f t="shared" si="49"/>
        <v>0</v>
      </c>
      <c r="AF71" s="209">
        <f t="shared" si="50"/>
        <v>0</v>
      </c>
      <c r="AG71" s="454">
        <f t="shared" si="17"/>
        <v>-1</v>
      </c>
      <c r="AH71" s="147">
        <f t="shared" si="18"/>
        <v>0</v>
      </c>
      <c r="AI71" s="147">
        <f t="shared" si="19"/>
        <v>0</v>
      </c>
      <c r="AJ71" s="162"/>
      <c r="AK71" s="162"/>
      <c r="AL71" s="147">
        <f t="shared" si="20"/>
        <v>0</v>
      </c>
      <c r="AM71" s="147">
        <f t="shared" si="21"/>
        <v>0</v>
      </c>
      <c r="AN71" s="162"/>
      <c r="AO71" s="162"/>
      <c r="AP71" s="147">
        <f t="shared" si="22"/>
        <v>0</v>
      </c>
      <c r="AQ71" s="147">
        <f t="shared" si="23"/>
        <v>0</v>
      </c>
      <c r="AR71" s="162"/>
      <c r="AS71" s="162"/>
      <c r="AT71" s="147">
        <f t="shared" si="24"/>
        <v>0</v>
      </c>
      <c r="AU71" s="147">
        <f t="shared" si="25"/>
        <v>0</v>
      </c>
      <c r="AV71" s="162"/>
      <c r="AW71" s="162"/>
      <c r="AX71" s="147">
        <f t="shared" si="26"/>
        <v>0</v>
      </c>
      <c r="AY71" s="147">
        <f t="shared" si="27"/>
        <v>0</v>
      </c>
      <c r="AZ71" s="162"/>
      <c r="BA71" s="162"/>
      <c r="BB71" s="147">
        <f t="shared" si="28"/>
        <v>0</v>
      </c>
      <c r="BC71" s="147">
        <f t="shared" si="29"/>
        <v>0</v>
      </c>
      <c r="BD71" s="162"/>
      <c r="BE71" s="162"/>
      <c r="BF71" s="172">
        <f t="shared" si="33"/>
        <v>0</v>
      </c>
      <c r="BG71" s="172"/>
      <c r="BH71" s="172"/>
      <c r="BI71" s="172"/>
      <c r="BJ71" s="172">
        <f t="shared" si="31"/>
        <v>0</v>
      </c>
      <c r="BN71" s="61">
        <f t="shared" si="32"/>
        <v>0</v>
      </c>
    </row>
    <row r="72" spans="1:66" s="61" customFormat="1" ht="34.15" customHeight="1" thickBot="1">
      <c r="A72" s="456">
        <v>62</v>
      </c>
      <c r="B72" s="276"/>
      <c r="C72" s="277"/>
      <c r="D72" s="278"/>
      <c r="E72" s="279"/>
      <c r="F72" s="101">
        <f t="shared" si="34"/>
        <v>0</v>
      </c>
      <c r="G72" s="102">
        <f t="shared" si="35"/>
        <v>0</v>
      </c>
      <c r="H72" s="336"/>
      <c r="I72" s="234"/>
      <c r="J72" s="101">
        <f t="shared" si="36"/>
        <v>0</v>
      </c>
      <c r="K72" s="102">
        <f t="shared" si="37"/>
        <v>0</v>
      </c>
      <c r="L72" s="278"/>
      <c r="M72" s="279"/>
      <c r="N72" s="101">
        <f t="shared" si="38"/>
        <v>0</v>
      </c>
      <c r="O72" s="102">
        <f t="shared" si="39"/>
        <v>0</v>
      </c>
      <c r="P72" s="278"/>
      <c r="Q72" s="279"/>
      <c r="R72" s="101">
        <f t="shared" si="40"/>
        <v>0</v>
      </c>
      <c r="S72" s="102">
        <f t="shared" si="41"/>
        <v>0</v>
      </c>
      <c r="T72" s="278"/>
      <c r="U72" s="279"/>
      <c r="V72" s="101">
        <f t="shared" si="42"/>
        <v>0</v>
      </c>
      <c r="W72" s="102">
        <f t="shared" si="43"/>
        <v>0</v>
      </c>
      <c r="X72" s="278"/>
      <c r="Y72" s="279"/>
      <c r="Z72" s="101">
        <f t="shared" si="44"/>
        <v>0</v>
      </c>
      <c r="AA72" s="102">
        <f t="shared" si="45"/>
        <v>0</v>
      </c>
      <c r="AB72" s="198">
        <f t="shared" si="46"/>
        <v>0</v>
      </c>
      <c r="AC72" s="200">
        <f t="shared" si="47"/>
        <v>0</v>
      </c>
      <c r="AD72" s="219">
        <f t="shared" si="48"/>
        <v>-1</v>
      </c>
      <c r="AE72" s="201">
        <f t="shared" si="49"/>
        <v>0</v>
      </c>
      <c r="AF72" s="205">
        <f t="shared" si="50"/>
        <v>0</v>
      </c>
      <c r="AG72" s="454">
        <f t="shared" si="17"/>
        <v>-1</v>
      </c>
      <c r="AH72" s="147">
        <f t="shared" si="18"/>
        <v>0</v>
      </c>
      <c r="AI72" s="147">
        <f t="shared" si="19"/>
        <v>0</v>
      </c>
      <c r="AJ72" s="162"/>
      <c r="AK72" s="162"/>
      <c r="AL72" s="147">
        <f t="shared" si="20"/>
        <v>0</v>
      </c>
      <c r="AM72" s="147">
        <f t="shared" si="21"/>
        <v>0</v>
      </c>
      <c r="AN72" s="162"/>
      <c r="AO72" s="162"/>
      <c r="AP72" s="147">
        <f t="shared" si="22"/>
        <v>0</v>
      </c>
      <c r="AQ72" s="147">
        <f t="shared" si="23"/>
        <v>0</v>
      </c>
      <c r="AR72" s="162"/>
      <c r="AS72" s="162"/>
      <c r="AT72" s="147">
        <f t="shared" si="24"/>
        <v>0</v>
      </c>
      <c r="AU72" s="147">
        <f t="shared" si="25"/>
        <v>0</v>
      </c>
      <c r="AV72" s="162"/>
      <c r="AW72" s="162"/>
      <c r="AX72" s="147">
        <f t="shared" si="26"/>
        <v>0</v>
      </c>
      <c r="AY72" s="147">
        <f t="shared" si="27"/>
        <v>0</v>
      </c>
      <c r="AZ72" s="162"/>
      <c r="BA72" s="162"/>
      <c r="BB72" s="147">
        <f t="shared" si="28"/>
        <v>0</v>
      </c>
      <c r="BC72" s="147">
        <f t="shared" si="29"/>
        <v>0</v>
      </c>
      <c r="BD72" s="162"/>
      <c r="BE72" s="162"/>
      <c r="BF72" s="172">
        <f t="shared" si="33"/>
        <v>0</v>
      </c>
      <c r="BG72" s="172"/>
      <c r="BH72" s="172"/>
      <c r="BI72" s="172"/>
      <c r="BJ72" s="172">
        <f t="shared" si="31"/>
        <v>0</v>
      </c>
      <c r="BN72" s="61">
        <f t="shared" si="32"/>
        <v>0</v>
      </c>
    </row>
    <row r="73" spans="1:66" s="61" customFormat="1" ht="34.15" customHeight="1" thickBot="1">
      <c r="A73" s="456">
        <v>63</v>
      </c>
      <c r="B73" s="276"/>
      <c r="C73" s="277"/>
      <c r="D73" s="278"/>
      <c r="E73" s="279"/>
      <c r="F73" s="101">
        <f t="shared" si="34"/>
        <v>0</v>
      </c>
      <c r="G73" s="102">
        <f t="shared" si="35"/>
        <v>0</v>
      </c>
      <c r="H73" s="336"/>
      <c r="I73" s="234"/>
      <c r="J73" s="101">
        <f t="shared" si="36"/>
        <v>0</v>
      </c>
      <c r="K73" s="102">
        <f t="shared" si="37"/>
        <v>0</v>
      </c>
      <c r="L73" s="336"/>
      <c r="M73" s="234"/>
      <c r="N73" s="101">
        <f t="shared" si="38"/>
        <v>0</v>
      </c>
      <c r="O73" s="102">
        <f t="shared" si="39"/>
        <v>0</v>
      </c>
      <c r="P73" s="278"/>
      <c r="Q73" s="279"/>
      <c r="R73" s="101">
        <f t="shared" si="40"/>
        <v>0</v>
      </c>
      <c r="S73" s="102">
        <f t="shared" si="41"/>
        <v>0</v>
      </c>
      <c r="T73" s="278"/>
      <c r="U73" s="279"/>
      <c r="V73" s="101">
        <f t="shared" si="42"/>
        <v>0</v>
      </c>
      <c r="W73" s="102">
        <f t="shared" si="43"/>
        <v>0</v>
      </c>
      <c r="X73" s="278"/>
      <c r="Y73" s="279"/>
      <c r="Z73" s="101">
        <f t="shared" si="44"/>
        <v>0</v>
      </c>
      <c r="AA73" s="102">
        <f t="shared" si="45"/>
        <v>0</v>
      </c>
      <c r="AB73" s="198">
        <f t="shared" si="46"/>
        <v>0</v>
      </c>
      <c r="AC73" s="200">
        <f t="shared" si="47"/>
        <v>0</v>
      </c>
      <c r="AD73" s="219">
        <f t="shared" si="48"/>
        <v>-1</v>
      </c>
      <c r="AE73" s="201">
        <f t="shared" si="49"/>
        <v>0</v>
      </c>
      <c r="AF73" s="205">
        <f t="shared" si="50"/>
        <v>0</v>
      </c>
      <c r="AG73" s="454">
        <f t="shared" si="17"/>
        <v>-1</v>
      </c>
      <c r="AH73" s="147">
        <f t="shared" si="18"/>
        <v>0</v>
      </c>
      <c r="AI73" s="147">
        <f t="shared" si="19"/>
        <v>0</v>
      </c>
      <c r="AJ73" s="162"/>
      <c r="AK73" s="162"/>
      <c r="AL73" s="147">
        <f t="shared" si="20"/>
        <v>0</v>
      </c>
      <c r="AM73" s="147">
        <f t="shared" si="21"/>
        <v>0</v>
      </c>
      <c r="AN73" s="162"/>
      <c r="AO73" s="162"/>
      <c r="AP73" s="147">
        <f t="shared" si="22"/>
        <v>0</v>
      </c>
      <c r="AQ73" s="147">
        <f t="shared" si="23"/>
        <v>0</v>
      </c>
      <c r="AR73" s="162"/>
      <c r="AS73" s="162"/>
      <c r="AT73" s="147">
        <f t="shared" si="24"/>
        <v>0</v>
      </c>
      <c r="AU73" s="147">
        <f t="shared" si="25"/>
        <v>0</v>
      </c>
      <c r="AV73" s="162"/>
      <c r="AW73" s="162"/>
      <c r="AX73" s="147">
        <f t="shared" si="26"/>
        <v>0</v>
      </c>
      <c r="AY73" s="147">
        <f t="shared" si="27"/>
        <v>0</v>
      </c>
      <c r="AZ73" s="162"/>
      <c r="BA73" s="162"/>
      <c r="BB73" s="147">
        <f t="shared" si="28"/>
        <v>0</v>
      </c>
      <c r="BC73" s="147">
        <f t="shared" si="29"/>
        <v>0</v>
      </c>
      <c r="BD73" s="162"/>
      <c r="BE73" s="162"/>
      <c r="BF73" s="172">
        <f t="shared" si="33"/>
        <v>0</v>
      </c>
      <c r="BG73" s="172"/>
      <c r="BH73" s="172"/>
      <c r="BI73" s="172"/>
      <c r="BJ73" s="172">
        <f t="shared" si="31"/>
        <v>0</v>
      </c>
      <c r="BN73" s="61">
        <f t="shared" si="32"/>
        <v>0</v>
      </c>
    </row>
    <row r="74" spans="1:66" s="61" customFormat="1" ht="34.15" customHeight="1" thickBot="1">
      <c r="A74" s="457">
        <v>64</v>
      </c>
      <c r="B74" s="280"/>
      <c r="C74" s="281"/>
      <c r="D74" s="282"/>
      <c r="E74" s="283"/>
      <c r="F74" s="103">
        <f t="shared" si="34"/>
        <v>0</v>
      </c>
      <c r="G74" s="104">
        <f t="shared" si="35"/>
        <v>0</v>
      </c>
      <c r="H74" s="300"/>
      <c r="I74" s="283"/>
      <c r="J74" s="103">
        <f t="shared" si="36"/>
        <v>0</v>
      </c>
      <c r="K74" s="104">
        <f t="shared" si="37"/>
        <v>0</v>
      </c>
      <c r="L74" s="300"/>
      <c r="M74" s="283"/>
      <c r="N74" s="103">
        <f t="shared" si="38"/>
        <v>0</v>
      </c>
      <c r="O74" s="104">
        <f t="shared" si="39"/>
        <v>0</v>
      </c>
      <c r="P74" s="300"/>
      <c r="Q74" s="283"/>
      <c r="R74" s="103">
        <f t="shared" si="40"/>
        <v>0</v>
      </c>
      <c r="S74" s="104">
        <f t="shared" si="41"/>
        <v>0</v>
      </c>
      <c r="T74" s="300"/>
      <c r="U74" s="283"/>
      <c r="V74" s="103">
        <f t="shared" si="42"/>
        <v>0</v>
      </c>
      <c r="W74" s="104">
        <f t="shared" si="43"/>
        <v>0</v>
      </c>
      <c r="X74" s="300"/>
      <c r="Y74" s="283"/>
      <c r="Z74" s="103">
        <f t="shared" si="44"/>
        <v>0</v>
      </c>
      <c r="AA74" s="104">
        <f t="shared" si="45"/>
        <v>0</v>
      </c>
      <c r="AB74" s="199">
        <f t="shared" si="46"/>
        <v>0</v>
      </c>
      <c r="AC74" s="206">
        <f t="shared" si="47"/>
        <v>0</v>
      </c>
      <c r="AD74" s="219">
        <f t="shared" si="48"/>
        <v>-1</v>
      </c>
      <c r="AE74" s="207">
        <f t="shared" si="49"/>
        <v>0</v>
      </c>
      <c r="AF74" s="208">
        <f t="shared" si="50"/>
        <v>0</v>
      </c>
      <c r="AG74" s="454">
        <f t="shared" si="17"/>
        <v>-1</v>
      </c>
      <c r="AH74" s="147">
        <f t="shared" si="18"/>
        <v>0</v>
      </c>
      <c r="AI74" s="147">
        <f t="shared" si="19"/>
        <v>0</v>
      </c>
      <c r="AJ74" s="162"/>
      <c r="AK74" s="162"/>
      <c r="AL74" s="147">
        <f t="shared" si="20"/>
        <v>0</v>
      </c>
      <c r="AM74" s="147">
        <f t="shared" si="21"/>
        <v>0</v>
      </c>
      <c r="AN74" s="162"/>
      <c r="AO74" s="162"/>
      <c r="AP74" s="147">
        <f t="shared" si="22"/>
        <v>0</v>
      </c>
      <c r="AQ74" s="147">
        <f t="shared" si="23"/>
        <v>0</v>
      </c>
      <c r="AR74" s="162"/>
      <c r="AS74" s="162"/>
      <c r="AT74" s="147">
        <f t="shared" si="24"/>
        <v>0</v>
      </c>
      <c r="AU74" s="147">
        <f t="shared" si="25"/>
        <v>0</v>
      </c>
      <c r="AV74" s="162"/>
      <c r="AW74" s="162"/>
      <c r="AX74" s="147">
        <f t="shared" si="26"/>
        <v>0</v>
      </c>
      <c r="AY74" s="147">
        <f t="shared" si="27"/>
        <v>0</v>
      </c>
      <c r="AZ74" s="162"/>
      <c r="BA74" s="162"/>
      <c r="BB74" s="147">
        <f t="shared" si="28"/>
        <v>0</v>
      </c>
      <c r="BC74" s="147">
        <f t="shared" si="29"/>
        <v>0</v>
      </c>
      <c r="BD74" s="162"/>
      <c r="BE74" s="162"/>
      <c r="BF74" s="172">
        <f t="shared" si="33"/>
        <v>0</v>
      </c>
      <c r="BG74" s="172"/>
      <c r="BH74" s="172"/>
      <c r="BI74" s="172"/>
      <c r="BJ74" s="172">
        <f t="shared" si="31"/>
        <v>0</v>
      </c>
      <c r="BN74" s="61">
        <f t="shared" si="32"/>
        <v>0</v>
      </c>
    </row>
    <row r="75" spans="1:66" s="28" customFormat="1" ht="44.1" customHeight="1" thickBot="1">
      <c r="A75" s="181" t="s">
        <v>20</v>
      </c>
      <c r="B75" s="182"/>
      <c r="C75" s="183"/>
      <c r="D75" s="184"/>
      <c r="E75" s="184"/>
      <c r="F75" s="185"/>
      <c r="G75" s="250">
        <f>SUM(G11:G74)</f>
        <v>0</v>
      </c>
      <c r="H75" s="184"/>
      <c r="I75" s="184"/>
      <c r="J75" s="185"/>
      <c r="K75" s="250">
        <f>SUM(K11:K74)</f>
        <v>0</v>
      </c>
      <c r="L75" s="184"/>
      <c r="M75" s="184"/>
      <c r="N75" s="185"/>
      <c r="O75" s="250">
        <f>SUM(O11:O74)</f>
        <v>0</v>
      </c>
      <c r="Q75" s="184"/>
      <c r="R75" s="185"/>
      <c r="S75" s="250">
        <f>SUM(S11:S74)</f>
        <v>0</v>
      </c>
      <c r="T75" s="186"/>
      <c r="U75" s="186"/>
      <c r="V75" s="186"/>
      <c r="W75" s="250">
        <f>SUM(W11:W74)</f>
        <v>0</v>
      </c>
      <c r="X75" s="186"/>
      <c r="Y75" s="186"/>
      <c r="Z75" s="186"/>
      <c r="AA75" s="250">
        <f>SUM(AA11:AA74)</f>
        <v>0</v>
      </c>
      <c r="AB75" s="184"/>
      <c r="AC75" s="184"/>
      <c r="AD75" s="194"/>
      <c r="AE75" s="195"/>
      <c r="AF75" s="196"/>
      <c r="AG75" s="29"/>
      <c r="AH75" s="150"/>
      <c r="AI75" s="150"/>
      <c r="AJ75" s="165"/>
      <c r="AK75" s="165"/>
      <c r="AL75" s="150"/>
      <c r="AM75" s="150"/>
      <c r="AN75" s="165"/>
      <c r="AO75" s="165"/>
      <c r="AP75" s="150"/>
      <c r="AQ75" s="150"/>
      <c r="AR75" s="165"/>
      <c r="AS75" s="165"/>
      <c r="AT75" s="150"/>
      <c r="AU75" s="150"/>
      <c r="AV75" s="165"/>
      <c r="AW75" s="165"/>
      <c r="AX75" s="150"/>
      <c r="AY75" s="150"/>
      <c r="AZ75" s="165"/>
      <c r="BA75" s="165"/>
      <c r="BB75" s="150"/>
      <c r="BC75" s="150"/>
      <c r="BD75" s="165"/>
      <c r="BE75" s="165"/>
      <c r="BF75" s="173"/>
      <c r="BG75" s="173"/>
      <c r="BH75" s="173"/>
      <c r="BI75" s="173"/>
      <c r="BJ75" s="173"/>
    </row>
    <row r="76" spans="1:66">
      <c r="A76" s="30" t="s">
        <v>26</v>
      </c>
      <c r="C76" s="24"/>
      <c r="E76" s="24" t="s">
        <v>15</v>
      </c>
      <c r="F76" s="24"/>
      <c r="G76" s="24"/>
      <c r="I76" s="25" t="s">
        <v>16</v>
      </c>
      <c r="J76" s="25"/>
      <c r="K76" s="25"/>
      <c r="M76" s="25" t="s">
        <v>17</v>
      </c>
      <c r="N76" s="25"/>
      <c r="O76" s="25"/>
      <c r="Q76" s="24" t="s">
        <v>18</v>
      </c>
      <c r="R76" s="24"/>
      <c r="S76" s="24"/>
      <c r="T76" s="24"/>
      <c r="U76" s="24" t="s">
        <v>18</v>
      </c>
      <c r="V76" s="24"/>
      <c r="W76" s="24"/>
      <c r="X76" s="24"/>
      <c r="Y76" s="24" t="s">
        <v>18</v>
      </c>
      <c r="Z76" s="24"/>
      <c r="AA76" s="24"/>
      <c r="AB76" s="24"/>
      <c r="AC76" s="24"/>
      <c r="AG76" s="24"/>
      <c r="BF76" s="162"/>
    </row>
    <row r="77" spans="1:66">
      <c r="A77" s="24"/>
      <c r="B77" s="24"/>
      <c r="C77" s="24"/>
      <c r="D77" s="24"/>
      <c r="E77" s="24"/>
      <c r="F77" s="24"/>
      <c r="G77" s="24"/>
      <c r="H77" s="25"/>
      <c r="I77" s="25"/>
      <c r="J77" s="25"/>
      <c r="K77" s="25"/>
      <c r="L77" s="25"/>
      <c r="M77" s="25"/>
      <c r="N77" s="25"/>
      <c r="O77" s="2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 t="s">
        <v>19</v>
      </c>
      <c r="AC77" s="24"/>
      <c r="AG77" s="24"/>
      <c r="AH77" s="151">
        <f>SUM(AH11:AH74)</f>
        <v>0</v>
      </c>
      <c r="AI77" s="151">
        <f>SUM(AI11:AI74)</f>
        <v>0</v>
      </c>
      <c r="AJ77" s="166"/>
      <c r="AL77" s="151">
        <f>SUM(AL11:AL74)</f>
        <v>0</v>
      </c>
      <c r="AM77" s="151">
        <f>SUM(AM11:AM74)</f>
        <v>0</v>
      </c>
      <c r="AN77" s="166"/>
      <c r="AP77" s="151">
        <f>SUM(AP11:AP74)</f>
        <v>0</v>
      </c>
      <c r="AQ77" s="151">
        <f>SUM(AQ11:AQ74)</f>
        <v>0</v>
      </c>
      <c r="AR77" s="166"/>
      <c r="AT77" s="151">
        <f>SUM(AT11:AT74)</f>
        <v>0</v>
      </c>
      <c r="AU77" s="151">
        <f>SUM(AU11:AU74)</f>
        <v>0</v>
      </c>
      <c r="AV77" s="166"/>
      <c r="AX77" s="151">
        <f>SUM(AX11:AX74)</f>
        <v>0</v>
      </c>
      <c r="AY77" s="151">
        <f>SUM(AY11:AY74)</f>
        <v>0</v>
      </c>
      <c r="AZ77" s="166"/>
      <c r="BB77" s="151">
        <f>SUM(BB11:BB74)</f>
        <v>0</v>
      </c>
      <c r="BC77" s="151">
        <f>SUM(BC11:BC74)</f>
        <v>0</v>
      </c>
      <c r="BF77" s="162"/>
    </row>
    <row r="78" spans="1:66">
      <c r="A78" s="24"/>
      <c r="B78" s="24"/>
      <c r="C78" s="24"/>
      <c r="D78" s="51"/>
      <c r="E78" s="24"/>
      <c r="F78" s="24"/>
      <c r="G78" s="32"/>
      <c r="H78" s="25"/>
      <c r="I78" s="25"/>
      <c r="J78" s="25"/>
      <c r="K78" s="33"/>
      <c r="L78" s="25"/>
      <c r="M78" s="25"/>
      <c r="N78" s="25"/>
      <c r="O78" s="25"/>
      <c r="P78" s="31"/>
      <c r="Q78" s="24"/>
      <c r="R78" s="24"/>
      <c r="S78" s="32"/>
      <c r="T78" s="31"/>
      <c r="U78" s="24"/>
      <c r="V78" s="24"/>
      <c r="W78" s="32"/>
      <c r="X78" s="31"/>
      <c r="Y78" s="24"/>
      <c r="Z78" s="24"/>
      <c r="AA78" s="32"/>
      <c r="AB78" s="31"/>
      <c r="AC78" s="24"/>
      <c r="AG78" s="24"/>
      <c r="AL78" s="151"/>
      <c r="AX78" s="151"/>
      <c r="BF78" s="162"/>
    </row>
    <row r="79" spans="1:66">
      <c r="A79" s="24"/>
      <c r="B79" s="24" t="s">
        <v>21</v>
      </c>
      <c r="D79" s="231">
        <f>+AH79</f>
        <v>0</v>
      </c>
      <c r="E79" s="35">
        <f>+AI79</f>
        <v>0</v>
      </c>
      <c r="F79" s="36"/>
      <c r="G79" s="37"/>
      <c r="H79" s="35">
        <f>+AL79</f>
        <v>0</v>
      </c>
      <c r="I79" s="35">
        <f>+AM79</f>
        <v>0</v>
      </c>
      <c r="J79" s="35"/>
      <c r="K79" s="38"/>
      <c r="L79" s="35">
        <f>+AP79</f>
        <v>0</v>
      </c>
      <c r="M79" s="35">
        <f>+AQ79</f>
        <v>0</v>
      </c>
      <c r="N79" s="39"/>
      <c r="O79" s="39"/>
      <c r="P79" s="34">
        <f>+AT79</f>
        <v>0</v>
      </c>
      <c r="Q79" s="35">
        <f>+AU79</f>
        <v>0</v>
      </c>
      <c r="R79" s="36"/>
      <c r="S79" s="37"/>
      <c r="T79" s="34">
        <f>+AX79</f>
        <v>0</v>
      </c>
      <c r="U79" s="35">
        <f>+AY79</f>
        <v>0</v>
      </c>
      <c r="V79" s="36"/>
      <c r="W79" s="37"/>
      <c r="X79" s="34">
        <f>+BB79</f>
        <v>0</v>
      </c>
      <c r="Y79" s="35">
        <f>+BC79</f>
        <v>0</v>
      </c>
      <c r="Z79" s="36"/>
      <c r="AA79" s="37"/>
      <c r="AB79" s="40"/>
      <c r="AC79" s="41"/>
      <c r="AG79" s="24"/>
      <c r="AH79" s="151">
        <f>COUNT(AH11:AH74)-COUNTIF(F11:F74,1)/2-COUNTIF(AH11:AH74,0)</f>
        <v>0</v>
      </c>
      <c r="AI79" s="151">
        <f>COUNT(AI11:AI74)-COUNTIF(F11:F74,1)/2-COUNTIF(AI11:AI74,0)</f>
        <v>0</v>
      </c>
      <c r="AJ79" s="166"/>
      <c r="AL79" s="151">
        <f>COUNT(AL11:AL74)-COUNTIF(J11:J74,1)/2-COUNTIF(AL11:AL74,0)</f>
        <v>0</v>
      </c>
      <c r="AM79" s="151">
        <f>COUNT(AM11:AM74)-COUNTIF(J11:J74,1)/2-COUNTIF(AM11:AM74,0)</f>
        <v>0</v>
      </c>
      <c r="AN79" s="166"/>
      <c r="AO79" s="166">
        <f>COUNT(AO11:AO74)</f>
        <v>0</v>
      </c>
      <c r="AP79" s="151">
        <f>COUNT(AP11:AP74)-COUNTIF(N11:N74,1)/2-COUNTIF(AP11:AP74,0)</f>
        <v>0</v>
      </c>
      <c r="AQ79" s="151">
        <f>COUNT(AQ11:AQ74)-COUNTIF(N11:N74,1)/2-COUNTIF(AQ11:AQ74,0)</f>
        <v>0</v>
      </c>
      <c r="AR79" s="166"/>
      <c r="AS79" s="166">
        <f>COUNT(AS11:AS74)</f>
        <v>0</v>
      </c>
      <c r="AT79" s="151">
        <f>COUNT(AT11:AT74)-COUNTIF(R11:R74,1)/2-COUNTIF(AT11:AT74,0)</f>
        <v>0</v>
      </c>
      <c r="AU79" s="151">
        <f>COUNT(AU11:AU74)-COUNTIF(R11:R74,1)/2-COUNTIF(AU11:AU74,0)</f>
        <v>0</v>
      </c>
      <c r="AV79" s="166"/>
      <c r="AX79" s="151">
        <f>COUNT(AX11:AX74)-COUNTIF(V11:V74,1)/2-COUNTIF(AX11:AX74,0)</f>
        <v>0</v>
      </c>
      <c r="AY79" s="151">
        <f>COUNT(AY11:AY74)-COUNTIF(V11:V74,1)/2-COUNTIF(AY11:AY74,0)</f>
        <v>0</v>
      </c>
      <c r="AZ79" s="166"/>
      <c r="BA79" s="166">
        <f>COUNT(BA11:BA74)</f>
        <v>0</v>
      </c>
      <c r="BB79" s="151">
        <f>COUNT(BB11:BB74)-COUNTIF(Z11:Z74,1)/2-COUNTIF(BB11:BB74,0)</f>
        <v>0</v>
      </c>
      <c r="BC79" s="151">
        <f>COUNT(BC11:BC74)-COUNTIF(Z11:Z74,1)/2-COUNTIF(BC11:BC74,0)</f>
        <v>0</v>
      </c>
      <c r="BF79" s="162"/>
    </row>
    <row r="80" spans="1:66">
      <c r="A80" s="24"/>
      <c r="B80" s="42" t="s">
        <v>22</v>
      </c>
      <c r="D80" s="49">
        <f>+SUM(D11:D74)</f>
        <v>0</v>
      </c>
      <c r="E80" s="230"/>
      <c r="F80" s="45"/>
      <c r="G80" s="46"/>
      <c r="H80" s="47">
        <f>+SUM(H11:H74)</f>
        <v>0</v>
      </c>
      <c r="I80" s="48"/>
      <c r="J80" s="49"/>
      <c r="K80" s="50"/>
      <c r="L80" s="47">
        <f>+SUM(L11:L74)</f>
        <v>0</v>
      </c>
      <c r="M80" s="48"/>
      <c r="N80" s="49"/>
      <c r="O80" s="49"/>
      <c r="P80" s="43">
        <f>+SUM(P11:P74)</f>
        <v>0</v>
      </c>
      <c r="Q80" s="44"/>
      <c r="R80" s="45"/>
      <c r="S80" s="46"/>
      <c r="T80" s="43">
        <f>+SUM(T11:T74)</f>
        <v>0</v>
      </c>
      <c r="U80" s="44"/>
      <c r="V80" s="45"/>
      <c r="W80" s="46"/>
      <c r="X80" s="43">
        <f>+SUM(X11:X74)</f>
        <v>0</v>
      </c>
      <c r="Y80" s="44"/>
      <c r="Z80" s="45"/>
      <c r="AA80" s="46"/>
      <c r="AB80" s="43">
        <f>+SUM(AB11:AB74)</f>
        <v>0</v>
      </c>
      <c r="AC80" s="44"/>
      <c r="AD80" s="91"/>
      <c r="AE80" s="91"/>
      <c r="AG80" s="24"/>
      <c r="BF80" s="162"/>
    </row>
    <row r="81" spans="1:62">
      <c r="A81" s="51"/>
      <c r="B81" s="51" t="s">
        <v>23</v>
      </c>
      <c r="C81" s="233"/>
      <c r="D81" s="230"/>
      <c r="E81" s="48">
        <f>+SUM(E11:E74)</f>
        <v>0</v>
      </c>
      <c r="F81" s="45"/>
      <c r="G81" s="46"/>
      <c r="H81" s="47"/>
      <c r="I81" s="48">
        <f>+SUM(I11:I74)</f>
        <v>0</v>
      </c>
      <c r="J81" s="49"/>
      <c r="K81" s="50"/>
      <c r="L81" s="47"/>
      <c r="M81" s="48">
        <f>+SUM(M11:M74)</f>
        <v>0</v>
      </c>
      <c r="N81" s="49"/>
      <c r="O81" s="49"/>
      <c r="P81" s="52"/>
      <c r="Q81" s="48">
        <f>+SUM(Q11:Q74)</f>
        <v>0</v>
      </c>
      <c r="R81" s="45"/>
      <c r="S81" s="46"/>
      <c r="T81" s="52"/>
      <c r="U81" s="48">
        <f>+SUM(U11:U74)</f>
        <v>0</v>
      </c>
      <c r="V81" s="45"/>
      <c r="W81" s="46"/>
      <c r="X81" s="52"/>
      <c r="Y81" s="48">
        <f>+SUM(Y11:Y74)</f>
        <v>0</v>
      </c>
      <c r="Z81" s="45"/>
      <c r="AA81" s="46"/>
      <c r="AB81" s="52"/>
      <c r="AC81" s="48">
        <f>+SUM(AC11:AC74)</f>
        <v>0</v>
      </c>
      <c r="AD81" s="92"/>
      <c r="AE81" s="91"/>
      <c r="AF81" s="81"/>
      <c r="AG81" s="24"/>
      <c r="BF81" s="162"/>
    </row>
    <row r="82" spans="1:62" ht="30.75" thickBot="1">
      <c r="A82" s="51"/>
      <c r="B82" s="51" t="s">
        <v>24</v>
      </c>
      <c r="C82" s="233"/>
      <c r="D82" s="232"/>
      <c r="E82" s="54"/>
      <c r="F82" s="55">
        <f>+SUM(F11:F74)</f>
        <v>0</v>
      </c>
      <c r="G82" s="56"/>
      <c r="H82" s="57"/>
      <c r="I82" s="58"/>
      <c r="J82" s="55">
        <f>+SUM(J11:J74)</f>
        <v>0</v>
      </c>
      <c r="K82" s="59"/>
      <c r="L82" s="57"/>
      <c r="M82" s="58"/>
      <c r="N82" s="55">
        <f>+SUM(N11:N74)</f>
        <v>0</v>
      </c>
      <c r="O82" s="60"/>
      <c r="P82" s="53"/>
      <c r="Q82" s="54"/>
      <c r="R82" s="55">
        <f>+SUM(R11:R74)</f>
        <v>0</v>
      </c>
      <c r="S82" s="56"/>
      <c r="T82" s="53"/>
      <c r="U82" s="54"/>
      <c r="V82" s="55">
        <f>+SUM(V11:V74)</f>
        <v>0</v>
      </c>
      <c r="W82" s="56"/>
      <c r="X82" s="53"/>
      <c r="Y82" s="54"/>
      <c r="Z82" s="55">
        <f>+SUM(Z11:Z74)</f>
        <v>0</v>
      </c>
      <c r="AA82" s="56"/>
      <c r="AB82" s="53"/>
      <c r="AC82" s="54"/>
      <c r="AD82" s="93"/>
      <c r="AE82" s="93"/>
      <c r="AF82" s="83"/>
      <c r="AG82" s="24"/>
      <c r="BF82" s="162"/>
    </row>
    <row r="83" spans="1:62" s="244" customFormat="1" ht="31.5" customHeight="1" thickTop="1">
      <c r="A83" s="240" t="s">
        <v>32</v>
      </c>
      <c r="B83" s="241"/>
      <c r="C83" s="241"/>
      <c r="D83" s="249">
        <f>IF(D80=0,0,AH77/AH79)</f>
        <v>0</v>
      </c>
      <c r="E83" s="249">
        <f>IF(E81=0,0,AI77/AI79)</f>
        <v>0</v>
      </c>
      <c r="F83" s="242"/>
      <c r="G83" s="242"/>
      <c r="H83" s="249">
        <f>IF(H80=0,0,AL77/AL79)</f>
        <v>0</v>
      </c>
      <c r="I83" s="249">
        <f>IF(I81=0,0,AM77/AM79)</f>
        <v>0</v>
      </c>
      <c r="J83" s="243"/>
      <c r="K83" s="243"/>
      <c r="L83" s="249">
        <f>IF(L80=0,0,AP77/AP79)</f>
        <v>0</v>
      </c>
      <c r="M83" s="249">
        <f>IF(M81=0,0,AQ77/AQ79)</f>
        <v>0</v>
      </c>
      <c r="N83" s="242"/>
      <c r="O83" s="242"/>
      <c r="P83" s="249">
        <f>IF(P80=0,0,AT77/AT79)</f>
        <v>0</v>
      </c>
      <c r="Q83" s="249">
        <f>IF(Q81=0,0,AU77/AU79)</f>
        <v>0</v>
      </c>
      <c r="R83" s="242"/>
      <c r="S83" s="242"/>
      <c r="T83" s="249">
        <f>IF(T80=0,0,AX77/AX79)</f>
        <v>0</v>
      </c>
      <c r="U83" s="249">
        <f>IF(U81=0,0,AY77/AY79)</f>
        <v>0</v>
      </c>
      <c r="V83" s="242"/>
      <c r="W83" s="242"/>
      <c r="X83" s="249">
        <f>IF(X80=0,0,BB77/BB79)</f>
        <v>0</v>
      </c>
      <c r="Y83" s="249">
        <f>IF(Y81=0,0,BC77/BC79)</f>
        <v>0</v>
      </c>
      <c r="Z83" s="242"/>
      <c r="AA83" s="242"/>
      <c r="AB83" s="90"/>
      <c r="AC83" s="90"/>
      <c r="AD83" s="90"/>
      <c r="AE83" s="90"/>
      <c r="AF83" s="90"/>
      <c r="AJ83" s="245"/>
      <c r="AK83" s="245"/>
      <c r="AN83" s="245"/>
      <c r="AO83" s="245"/>
      <c r="AR83" s="245"/>
      <c r="AS83" s="245"/>
      <c r="AV83" s="245"/>
      <c r="AW83" s="245"/>
      <c r="AZ83" s="245"/>
      <c r="BA83" s="245"/>
      <c r="BD83" s="245"/>
      <c r="BE83" s="245"/>
      <c r="BF83" s="245"/>
      <c r="BG83" s="245"/>
      <c r="BH83" s="245"/>
      <c r="BI83" s="245"/>
      <c r="BJ83" s="245"/>
    </row>
    <row r="84" spans="1:62" s="244" customFormat="1" ht="31.5" customHeight="1">
      <c r="A84" s="246" t="s">
        <v>30</v>
      </c>
      <c r="C84" s="247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D84" s="90"/>
      <c r="AE84" s="90"/>
      <c r="AF84" s="90"/>
      <c r="AJ84" s="245"/>
      <c r="AK84" s="245"/>
      <c r="AN84" s="245"/>
      <c r="AO84" s="245"/>
      <c r="AR84" s="245"/>
      <c r="AS84" s="245"/>
      <c r="AV84" s="245"/>
      <c r="AW84" s="245"/>
      <c r="AZ84" s="245"/>
      <c r="BA84" s="245"/>
      <c r="BD84" s="245"/>
      <c r="BE84" s="245"/>
      <c r="BF84" s="245"/>
      <c r="BG84" s="245"/>
      <c r="BH84" s="245"/>
      <c r="BI84" s="245"/>
      <c r="BJ84" s="245"/>
    </row>
    <row r="85" spans="1:62" s="244" customFormat="1" ht="31.5" customHeight="1">
      <c r="A85" s="341" t="s">
        <v>30</v>
      </c>
      <c r="B85" s="342"/>
      <c r="C85" s="342"/>
      <c r="G85" s="241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D85" s="90"/>
      <c r="AE85" s="90"/>
      <c r="AF85" s="90"/>
      <c r="AJ85" s="245"/>
      <c r="AK85" s="245"/>
      <c r="AN85" s="245"/>
      <c r="AO85" s="245"/>
      <c r="AR85" s="245"/>
      <c r="AS85" s="245"/>
      <c r="AV85" s="245"/>
      <c r="AW85" s="245"/>
      <c r="AZ85" s="245"/>
      <c r="BA85" s="245"/>
      <c r="BD85" s="245"/>
      <c r="BE85" s="245"/>
      <c r="BF85" s="245"/>
      <c r="BG85" s="245"/>
      <c r="BH85" s="245"/>
      <c r="BI85" s="245"/>
      <c r="BJ85" s="245"/>
    </row>
    <row r="86" spans="1:62" s="244" customFormat="1" ht="31.5" customHeight="1">
      <c r="A86" s="341"/>
      <c r="B86" s="342" t="s">
        <v>149</v>
      </c>
      <c r="C86" s="342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D86" s="90"/>
      <c r="AE86" s="90"/>
      <c r="AF86" s="90"/>
      <c r="AJ86" s="245"/>
      <c r="AK86" s="245"/>
      <c r="AN86" s="245"/>
      <c r="AO86" s="245"/>
      <c r="AR86" s="245"/>
      <c r="AS86" s="245"/>
      <c r="AV86" s="245"/>
      <c r="AW86" s="245"/>
      <c r="AZ86" s="245"/>
      <c r="BA86" s="245"/>
      <c r="BD86" s="245"/>
      <c r="BE86" s="245"/>
      <c r="BF86" s="245"/>
      <c r="BG86" s="245"/>
      <c r="BH86" s="245"/>
      <c r="BI86" s="245"/>
      <c r="BJ86" s="245"/>
    </row>
    <row r="87" spans="1:62" s="244" customFormat="1" ht="31.5" customHeight="1">
      <c r="A87" s="341"/>
      <c r="B87" s="343" t="s">
        <v>31</v>
      </c>
      <c r="C87" s="342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D87" s="90"/>
      <c r="AE87" s="90"/>
      <c r="AF87" s="90"/>
      <c r="AJ87" s="245"/>
      <c r="AK87" s="245"/>
      <c r="AN87" s="245"/>
      <c r="AO87" s="245"/>
      <c r="AR87" s="245"/>
      <c r="AS87" s="245"/>
      <c r="AV87" s="245"/>
      <c r="AW87" s="245"/>
      <c r="AZ87" s="245"/>
      <c r="BA87" s="245"/>
      <c r="BD87" s="245"/>
      <c r="BE87" s="245"/>
      <c r="BF87" s="245"/>
      <c r="BG87" s="245"/>
      <c r="BH87" s="245"/>
      <c r="BI87" s="245"/>
      <c r="BJ87" s="245"/>
    </row>
    <row r="88" spans="1:62" s="244" customFormat="1" ht="31.5" customHeight="1">
      <c r="A88" s="341"/>
      <c r="B88" s="344" t="s">
        <v>150</v>
      </c>
      <c r="C88" s="342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D88" s="90"/>
      <c r="AE88" s="90"/>
      <c r="AF88" s="90"/>
      <c r="AJ88" s="245"/>
      <c r="AK88" s="245"/>
      <c r="AN88" s="245"/>
      <c r="AO88" s="245"/>
      <c r="AR88" s="245"/>
      <c r="AS88" s="245"/>
      <c r="AV88" s="245"/>
      <c r="AW88" s="245"/>
      <c r="AZ88" s="245"/>
      <c r="BA88" s="245"/>
      <c r="BD88" s="245"/>
      <c r="BE88" s="245"/>
      <c r="BF88" s="245"/>
      <c r="BG88" s="245"/>
      <c r="BH88" s="245"/>
      <c r="BI88" s="245"/>
      <c r="BJ88" s="245"/>
    </row>
    <row r="89" spans="1:62" s="244" customFormat="1" ht="31.5" customHeight="1">
      <c r="A89" s="341"/>
      <c r="B89" s="344" t="s">
        <v>151</v>
      </c>
      <c r="C89" s="342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D89" s="90"/>
      <c r="AE89" s="90"/>
      <c r="AF89" s="90"/>
      <c r="AJ89" s="245"/>
      <c r="AK89" s="245"/>
      <c r="AN89" s="245"/>
      <c r="AO89" s="245"/>
      <c r="AR89" s="245"/>
      <c r="AS89" s="245"/>
      <c r="AV89" s="245"/>
      <c r="AW89" s="245"/>
      <c r="AZ89" s="245"/>
      <c r="BA89" s="245"/>
      <c r="BD89" s="245"/>
      <c r="BE89" s="245"/>
      <c r="BF89" s="245"/>
      <c r="BG89" s="245"/>
      <c r="BH89" s="245"/>
      <c r="BI89" s="245"/>
      <c r="BJ89" s="245"/>
    </row>
    <row r="90" spans="1:62" s="244" customFormat="1" ht="31.5" customHeight="1">
      <c r="A90" s="341"/>
      <c r="B90" s="344"/>
      <c r="C90" s="342" t="s">
        <v>152</v>
      </c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D90" s="90"/>
      <c r="AE90" s="90"/>
      <c r="AF90" s="90"/>
      <c r="AJ90" s="245"/>
      <c r="AK90" s="245"/>
      <c r="AN90" s="245"/>
      <c r="AO90" s="245"/>
      <c r="AR90" s="245"/>
      <c r="AS90" s="245"/>
      <c r="AV90" s="245"/>
      <c r="AW90" s="245"/>
      <c r="AZ90" s="245"/>
      <c r="BA90" s="245"/>
      <c r="BD90" s="245"/>
      <c r="BE90" s="245"/>
      <c r="BF90" s="245"/>
      <c r="BG90" s="245"/>
      <c r="BH90" s="245"/>
      <c r="BI90" s="245"/>
      <c r="BJ90" s="245"/>
    </row>
    <row r="91" spans="1:62" s="244" customFormat="1" ht="31.5" customHeight="1">
      <c r="A91" s="341"/>
      <c r="B91" s="345"/>
      <c r="C91" s="345" t="s">
        <v>153</v>
      </c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D91" s="90"/>
      <c r="AE91" s="90"/>
      <c r="AF91" s="90"/>
      <c r="AJ91" s="245"/>
      <c r="AK91" s="245"/>
      <c r="AN91" s="245"/>
      <c r="AO91" s="245"/>
      <c r="AR91" s="245"/>
      <c r="AS91" s="245"/>
      <c r="AV91" s="245"/>
      <c r="AW91" s="245"/>
      <c r="AZ91" s="245"/>
      <c r="BA91" s="245"/>
      <c r="BD91" s="245"/>
      <c r="BE91" s="245"/>
      <c r="BF91" s="245"/>
      <c r="BG91" s="245"/>
      <c r="BH91" s="245"/>
      <c r="BI91" s="245"/>
      <c r="BJ91" s="245"/>
    </row>
    <row r="92" spans="1:62" s="244" customFormat="1" ht="31.5" customHeight="1">
      <c r="A92" s="346"/>
      <c r="B92" s="347"/>
      <c r="C92" s="348" t="s">
        <v>154</v>
      </c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D92" s="90"/>
      <c r="AE92" s="90"/>
      <c r="AF92" s="90"/>
      <c r="AJ92" s="245"/>
      <c r="AK92" s="245"/>
      <c r="AN92" s="245"/>
      <c r="AO92" s="245"/>
      <c r="AR92" s="245"/>
      <c r="AS92" s="245"/>
      <c r="AV92" s="245"/>
      <c r="AW92" s="245"/>
      <c r="AZ92" s="245"/>
      <c r="BA92" s="245"/>
      <c r="BD92" s="245"/>
      <c r="BE92" s="245"/>
      <c r="BF92" s="245"/>
      <c r="BG92" s="245"/>
      <c r="BH92" s="245"/>
      <c r="BI92" s="245"/>
      <c r="BJ92" s="245"/>
    </row>
    <row r="93" spans="1:62" ht="24" customHeight="1" thickBot="1">
      <c r="A93" s="341"/>
      <c r="B93" s="341"/>
      <c r="C93" s="344" t="s">
        <v>155</v>
      </c>
    </row>
    <row r="94" spans="1:62" s="61" customFormat="1" ht="34.5">
      <c r="B94" s="26">
        <v>1</v>
      </c>
      <c r="C94" s="220" t="s">
        <v>82</v>
      </c>
      <c r="D94" s="307">
        <v>1</v>
      </c>
      <c r="E94" s="308">
        <v>64</v>
      </c>
      <c r="F94" s="309"/>
      <c r="G94" s="310"/>
      <c r="H94" s="307">
        <v>1</v>
      </c>
      <c r="I94" s="308">
        <v>64</v>
      </c>
      <c r="J94" s="309"/>
      <c r="K94" s="310"/>
      <c r="L94" s="307">
        <v>1</v>
      </c>
      <c r="M94" s="308">
        <v>64</v>
      </c>
      <c r="N94" s="309"/>
      <c r="O94" s="310"/>
      <c r="P94" s="307">
        <v>1</v>
      </c>
      <c r="Q94" s="308">
        <v>64</v>
      </c>
      <c r="R94" s="309"/>
      <c r="S94" s="310"/>
      <c r="T94" s="307">
        <v>1</v>
      </c>
      <c r="U94" s="308">
        <v>64</v>
      </c>
      <c r="V94" s="309"/>
      <c r="W94" s="310"/>
      <c r="X94" s="307">
        <v>1</v>
      </c>
      <c r="Y94" s="308">
        <v>64</v>
      </c>
      <c r="Z94" s="309"/>
      <c r="AA94" s="310"/>
      <c r="AB94" s="64"/>
      <c r="AC94" s="65"/>
      <c r="AD94" s="94"/>
      <c r="AE94" s="94"/>
      <c r="AF94" s="84">
        <v>12</v>
      </c>
      <c r="AG94" s="63"/>
      <c r="AH94" s="150"/>
      <c r="AI94" s="152">
        <v>20</v>
      </c>
      <c r="AJ94" s="174">
        <v>8</v>
      </c>
      <c r="AK94" s="162"/>
      <c r="AL94" s="147"/>
      <c r="AM94" s="147"/>
      <c r="AN94" s="162"/>
      <c r="AO94" s="162"/>
      <c r="AP94" s="147"/>
      <c r="AQ94" s="147"/>
      <c r="AR94" s="162"/>
      <c r="AS94" s="162"/>
      <c r="AT94" s="147"/>
      <c r="AU94" s="147"/>
      <c r="AV94" s="162"/>
      <c r="AW94" s="162"/>
      <c r="AX94" s="147"/>
      <c r="AY94" s="147"/>
      <c r="AZ94" s="162"/>
      <c r="BA94" s="162"/>
      <c r="BB94" s="147"/>
      <c r="BC94" s="147"/>
      <c r="BD94" s="162"/>
      <c r="BE94" s="162"/>
      <c r="BF94" s="172"/>
      <c r="BG94" s="172"/>
      <c r="BH94" s="172"/>
      <c r="BI94" s="172"/>
      <c r="BJ94" s="172"/>
    </row>
    <row r="95" spans="1:62" s="61" customFormat="1" ht="34.5">
      <c r="B95" s="190">
        <v>2</v>
      </c>
      <c r="C95" s="220" t="s">
        <v>83</v>
      </c>
      <c r="D95" s="311">
        <v>2</v>
      </c>
      <c r="E95" s="26">
        <v>63</v>
      </c>
      <c r="F95" s="66"/>
      <c r="G95" s="312"/>
      <c r="H95" s="311">
        <v>2</v>
      </c>
      <c r="I95" s="26">
        <v>63</v>
      </c>
      <c r="J95" s="66"/>
      <c r="K95" s="312"/>
      <c r="L95" s="311">
        <v>2</v>
      </c>
      <c r="M95" s="26">
        <v>63</v>
      </c>
      <c r="N95" s="66"/>
      <c r="O95" s="312"/>
      <c r="P95" s="311">
        <v>2</v>
      </c>
      <c r="Q95" s="26">
        <v>63</v>
      </c>
      <c r="R95" s="66"/>
      <c r="S95" s="312"/>
      <c r="T95" s="311">
        <v>2</v>
      </c>
      <c r="U95" s="26">
        <v>63</v>
      </c>
      <c r="V95" s="66"/>
      <c r="W95" s="312"/>
      <c r="X95" s="311">
        <v>2</v>
      </c>
      <c r="Y95" s="26">
        <v>63</v>
      </c>
      <c r="Z95" s="66"/>
      <c r="AA95" s="312"/>
      <c r="AB95" s="64"/>
      <c r="AC95" s="62"/>
      <c r="AD95" s="94"/>
      <c r="AE95" s="94"/>
      <c r="AF95" s="84">
        <v>14</v>
      </c>
      <c r="AG95" s="63"/>
      <c r="AH95" s="150"/>
      <c r="AI95" s="152">
        <v>36</v>
      </c>
      <c r="AJ95" s="175">
        <v>4</v>
      </c>
      <c r="AK95" s="162"/>
      <c r="AL95" s="147"/>
      <c r="AM95" s="147"/>
      <c r="AN95" s="162"/>
      <c r="AO95" s="162"/>
      <c r="AP95" s="147"/>
      <c r="AQ95" s="147"/>
      <c r="AR95" s="162"/>
      <c r="AS95" s="162"/>
      <c r="AT95" s="147"/>
      <c r="AU95" s="147"/>
      <c r="AV95" s="162"/>
      <c r="AW95" s="162"/>
      <c r="AX95" s="147"/>
      <c r="AY95" s="147"/>
      <c r="AZ95" s="162"/>
      <c r="BA95" s="162"/>
      <c r="BB95" s="147"/>
      <c r="BC95" s="147"/>
      <c r="BD95" s="162"/>
      <c r="BE95" s="162"/>
      <c r="BF95" s="172"/>
      <c r="BG95" s="172"/>
      <c r="BH95" s="172"/>
      <c r="BI95" s="172"/>
      <c r="BJ95" s="172"/>
    </row>
    <row r="96" spans="1:62" s="61" customFormat="1" ht="34.5">
      <c r="B96" s="26">
        <v>3</v>
      </c>
      <c r="C96" s="27" t="s">
        <v>84</v>
      </c>
      <c r="D96" s="311">
        <v>3</v>
      </c>
      <c r="E96" s="26">
        <v>62</v>
      </c>
      <c r="F96" s="66"/>
      <c r="G96" s="312"/>
      <c r="H96" s="311">
        <v>3</v>
      </c>
      <c r="I96" s="26">
        <v>62</v>
      </c>
      <c r="J96" s="66"/>
      <c r="K96" s="312"/>
      <c r="L96" s="311">
        <v>3</v>
      </c>
      <c r="M96" s="26">
        <v>62</v>
      </c>
      <c r="N96" s="66"/>
      <c r="O96" s="312"/>
      <c r="P96" s="311">
        <v>3</v>
      </c>
      <c r="Q96" s="26">
        <v>62</v>
      </c>
      <c r="R96" s="66"/>
      <c r="S96" s="312"/>
      <c r="T96" s="311">
        <v>3</v>
      </c>
      <c r="U96" s="26">
        <v>62</v>
      </c>
      <c r="V96" s="66"/>
      <c r="W96" s="312"/>
      <c r="X96" s="311">
        <v>3</v>
      </c>
      <c r="Y96" s="26">
        <v>62</v>
      </c>
      <c r="Z96" s="66"/>
      <c r="AA96" s="312"/>
      <c r="AB96" s="64"/>
      <c r="AC96" s="65"/>
      <c r="AD96" s="94"/>
      <c r="AE96" s="94"/>
      <c r="AF96" s="84">
        <v>22</v>
      </c>
      <c r="AG96" s="63"/>
      <c r="AH96" s="150"/>
      <c r="AI96" s="152">
        <v>20</v>
      </c>
      <c r="AJ96" s="174">
        <v>4</v>
      </c>
      <c r="AK96" s="162"/>
      <c r="AL96" s="147"/>
      <c r="AM96" s="147"/>
      <c r="AN96" s="162"/>
      <c r="AO96" s="162"/>
      <c r="AP96" s="147"/>
      <c r="AQ96" s="147"/>
      <c r="AR96" s="162"/>
      <c r="AS96" s="162"/>
      <c r="AT96" s="147"/>
      <c r="AU96" s="147"/>
      <c r="AV96" s="162"/>
      <c r="AW96" s="162"/>
      <c r="AX96" s="147"/>
      <c r="AY96" s="147"/>
      <c r="AZ96" s="162"/>
      <c r="BA96" s="162"/>
      <c r="BB96" s="147"/>
      <c r="BC96" s="147"/>
      <c r="BD96" s="162"/>
      <c r="BE96" s="162"/>
      <c r="BF96" s="172"/>
      <c r="BG96" s="172"/>
      <c r="BH96" s="172"/>
      <c r="BI96" s="172"/>
      <c r="BJ96" s="172"/>
    </row>
    <row r="97" spans="2:62" s="61" customFormat="1" ht="34.5">
      <c r="B97" s="190">
        <v>4</v>
      </c>
      <c r="C97" s="220" t="s">
        <v>85</v>
      </c>
      <c r="D97" s="311">
        <v>4</v>
      </c>
      <c r="E97" s="26">
        <v>61</v>
      </c>
      <c r="F97" s="66"/>
      <c r="G97" s="312"/>
      <c r="H97" s="311">
        <v>4</v>
      </c>
      <c r="I97" s="26">
        <v>61</v>
      </c>
      <c r="J97" s="66"/>
      <c r="K97" s="312"/>
      <c r="L97" s="311">
        <v>4</v>
      </c>
      <c r="M97" s="26">
        <v>61</v>
      </c>
      <c r="N97" s="66"/>
      <c r="O97" s="312"/>
      <c r="P97" s="311">
        <v>4</v>
      </c>
      <c r="Q97" s="26">
        <v>61</v>
      </c>
      <c r="R97" s="66"/>
      <c r="S97" s="312"/>
      <c r="T97" s="311">
        <v>4</v>
      </c>
      <c r="U97" s="26">
        <v>61</v>
      </c>
      <c r="V97" s="66"/>
      <c r="W97" s="312"/>
      <c r="X97" s="311">
        <v>4</v>
      </c>
      <c r="Y97" s="26">
        <v>61</v>
      </c>
      <c r="Z97" s="66"/>
      <c r="AA97" s="312"/>
      <c r="AB97" s="64"/>
      <c r="AC97" s="65"/>
      <c r="AD97" s="94"/>
      <c r="AE97" s="94"/>
      <c r="AF97" s="84">
        <v>16</v>
      </c>
      <c r="AG97" s="63"/>
      <c r="AH97" s="150"/>
      <c r="AI97" s="152">
        <v>13</v>
      </c>
      <c r="AJ97" s="174">
        <v>8</v>
      </c>
      <c r="AK97" s="162"/>
      <c r="AL97" s="147"/>
      <c r="AM97" s="147"/>
      <c r="AN97" s="162"/>
      <c r="AO97" s="162"/>
      <c r="AP97" s="147"/>
      <c r="AQ97" s="147"/>
      <c r="AR97" s="162"/>
      <c r="AS97" s="162"/>
      <c r="AT97" s="147"/>
      <c r="AU97" s="147"/>
      <c r="AV97" s="162"/>
      <c r="AW97" s="162"/>
      <c r="AX97" s="147"/>
      <c r="AY97" s="147"/>
      <c r="AZ97" s="162"/>
      <c r="BA97" s="162"/>
      <c r="BB97" s="147"/>
      <c r="BC97" s="147"/>
      <c r="BD97" s="162"/>
      <c r="BE97" s="162"/>
      <c r="BF97" s="172"/>
      <c r="BG97" s="172"/>
      <c r="BH97" s="172"/>
      <c r="BI97" s="172"/>
      <c r="BJ97" s="172"/>
    </row>
    <row r="98" spans="2:62" s="61" customFormat="1" ht="34.5">
      <c r="B98" s="190">
        <v>5</v>
      </c>
      <c r="C98" s="221" t="s">
        <v>86</v>
      </c>
      <c r="D98" s="311">
        <v>5</v>
      </c>
      <c r="E98" s="26">
        <v>60</v>
      </c>
      <c r="F98" s="66"/>
      <c r="G98" s="312"/>
      <c r="H98" s="311">
        <v>5</v>
      </c>
      <c r="I98" s="26">
        <v>60</v>
      </c>
      <c r="J98" s="66"/>
      <c r="K98" s="312"/>
      <c r="L98" s="311">
        <v>5</v>
      </c>
      <c r="M98" s="26">
        <v>60</v>
      </c>
      <c r="N98" s="66"/>
      <c r="O98" s="312"/>
      <c r="P98" s="311">
        <v>5</v>
      </c>
      <c r="Q98" s="26">
        <v>60</v>
      </c>
      <c r="R98" s="66"/>
      <c r="S98" s="312"/>
      <c r="T98" s="311">
        <v>5</v>
      </c>
      <c r="U98" s="26">
        <v>60</v>
      </c>
      <c r="V98" s="66"/>
      <c r="W98" s="312"/>
      <c r="X98" s="311">
        <v>5</v>
      </c>
      <c r="Y98" s="26">
        <v>60</v>
      </c>
      <c r="Z98" s="66"/>
      <c r="AA98" s="312"/>
      <c r="AB98" s="64"/>
      <c r="AC98" s="65"/>
      <c r="AD98" s="94"/>
      <c r="AE98" s="94"/>
      <c r="AF98" s="84">
        <v>7</v>
      </c>
      <c r="AG98" s="63"/>
      <c r="AH98" s="150"/>
      <c r="AI98" s="152">
        <v>14</v>
      </c>
      <c r="AJ98" s="174">
        <v>10</v>
      </c>
      <c r="AK98" s="162"/>
      <c r="AL98" s="147"/>
      <c r="AM98" s="147"/>
      <c r="AN98" s="162"/>
      <c r="AO98" s="162"/>
      <c r="AP98" s="147"/>
      <c r="AQ98" s="147"/>
      <c r="AR98" s="162"/>
      <c r="AS98" s="162"/>
      <c r="AT98" s="147"/>
      <c r="AU98" s="147"/>
      <c r="AV98" s="162"/>
      <c r="AW98" s="162"/>
      <c r="AX98" s="147"/>
      <c r="AY98" s="147"/>
      <c r="AZ98" s="162"/>
      <c r="BA98" s="162"/>
      <c r="BB98" s="147"/>
      <c r="BC98" s="147"/>
      <c r="BD98" s="162"/>
      <c r="BE98" s="162"/>
      <c r="BF98" s="172"/>
      <c r="BG98" s="172"/>
      <c r="BH98" s="172"/>
      <c r="BI98" s="172"/>
      <c r="BJ98" s="172"/>
    </row>
    <row r="99" spans="2:62" s="61" customFormat="1" ht="34.5">
      <c r="B99" s="26">
        <v>6</v>
      </c>
      <c r="C99" s="27" t="s">
        <v>87</v>
      </c>
      <c r="D99" s="311">
        <v>6</v>
      </c>
      <c r="E99" s="26">
        <v>59</v>
      </c>
      <c r="F99" s="66"/>
      <c r="G99" s="312"/>
      <c r="H99" s="311">
        <v>6</v>
      </c>
      <c r="I99" s="26">
        <v>59</v>
      </c>
      <c r="J99" s="66"/>
      <c r="K99" s="312"/>
      <c r="L99" s="311">
        <v>6</v>
      </c>
      <c r="M99" s="26">
        <v>59</v>
      </c>
      <c r="N99" s="66"/>
      <c r="O99" s="312"/>
      <c r="P99" s="311">
        <v>6</v>
      </c>
      <c r="Q99" s="26">
        <v>59</v>
      </c>
      <c r="R99" s="66"/>
      <c r="S99" s="312"/>
      <c r="T99" s="311">
        <v>6</v>
      </c>
      <c r="U99" s="26">
        <v>59</v>
      </c>
      <c r="V99" s="66"/>
      <c r="W99" s="312"/>
      <c r="X99" s="311">
        <v>6</v>
      </c>
      <c r="Y99" s="26">
        <v>59</v>
      </c>
      <c r="Z99" s="66"/>
      <c r="AA99" s="312"/>
      <c r="AB99" s="64"/>
      <c r="AC99" s="65"/>
      <c r="AD99" s="94"/>
      <c r="AE99" s="94"/>
      <c r="AF99" s="84">
        <v>13</v>
      </c>
      <c r="AG99" s="63"/>
      <c r="AH99" s="150"/>
      <c r="AI99" s="152">
        <v>20</v>
      </c>
      <c r="AJ99" s="174">
        <v>12</v>
      </c>
      <c r="AK99" s="162"/>
      <c r="AL99" s="147"/>
      <c r="AM99" s="147"/>
      <c r="AN99" s="162"/>
      <c r="AO99" s="162"/>
      <c r="AP99" s="147"/>
      <c r="AQ99" s="147"/>
      <c r="AR99" s="162"/>
      <c r="AS99" s="162"/>
      <c r="AT99" s="147"/>
      <c r="AU99" s="147"/>
      <c r="AV99" s="162"/>
      <c r="AW99" s="162"/>
      <c r="AX99" s="147"/>
      <c r="AY99" s="147"/>
      <c r="AZ99" s="162"/>
      <c r="BA99" s="162"/>
      <c r="BB99" s="147"/>
      <c r="BC99" s="147"/>
      <c r="BD99" s="162"/>
      <c r="BE99" s="162"/>
      <c r="BF99" s="172"/>
      <c r="BG99" s="172"/>
      <c r="BH99" s="172"/>
      <c r="BI99" s="172"/>
      <c r="BJ99" s="172"/>
    </row>
    <row r="100" spans="2:62" s="61" customFormat="1" ht="34.5">
      <c r="B100" s="190">
        <v>7</v>
      </c>
      <c r="C100" s="220" t="s">
        <v>88</v>
      </c>
      <c r="D100" s="311">
        <v>7</v>
      </c>
      <c r="E100" s="26">
        <v>58</v>
      </c>
      <c r="F100" s="66"/>
      <c r="G100" s="312"/>
      <c r="H100" s="311">
        <v>7</v>
      </c>
      <c r="I100" s="26">
        <v>58</v>
      </c>
      <c r="J100" s="66"/>
      <c r="K100" s="312"/>
      <c r="L100" s="311">
        <v>7</v>
      </c>
      <c r="M100" s="26">
        <v>58</v>
      </c>
      <c r="N100" s="66"/>
      <c r="O100" s="312"/>
      <c r="P100" s="311">
        <v>7</v>
      </c>
      <c r="Q100" s="26">
        <v>58</v>
      </c>
      <c r="R100" s="66"/>
      <c r="S100" s="312"/>
      <c r="T100" s="311">
        <v>7</v>
      </c>
      <c r="U100" s="26">
        <v>58</v>
      </c>
      <c r="V100" s="66"/>
      <c r="W100" s="312"/>
      <c r="X100" s="311">
        <v>7</v>
      </c>
      <c r="Y100" s="26">
        <v>58</v>
      </c>
      <c r="Z100" s="66"/>
      <c r="AA100" s="312"/>
      <c r="AB100" s="64"/>
      <c r="AC100" s="62"/>
      <c r="AD100" s="94"/>
      <c r="AE100" s="94"/>
      <c r="AF100" s="84">
        <v>16</v>
      </c>
      <c r="AG100" s="63"/>
      <c r="AH100" s="150"/>
      <c r="AI100" s="152">
        <v>16</v>
      </c>
      <c r="AJ100" s="175">
        <v>14</v>
      </c>
      <c r="AK100" s="162"/>
      <c r="AL100" s="147"/>
      <c r="AM100" s="147"/>
      <c r="AN100" s="162"/>
      <c r="AO100" s="162"/>
      <c r="AP100" s="147"/>
      <c r="AQ100" s="147"/>
      <c r="AR100" s="162"/>
      <c r="AS100" s="162"/>
      <c r="AT100" s="147"/>
      <c r="AU100" s="147"/>
      <c r="AV100" s="162"/>
      <c r="AW100" s="162"/>
      <c r="AX100" s="147"/>
      <c r="AY100" s="147"/>
      <c r="AZ100" s="162"/>
      <c r="BA100" s="162"/>
      <c r="BB100" s="147"/>
      <c r="BC100" s="147"/>
      <c r="BD100" s="162"/>
      <c r="BE100" s="162"/>
      <c r="BF100" s="172"/>
      <c r="BG100" s="172"/>
      <c r="BH100" s="172"/>
      <c r="BI100" s="172"/>
      <c r="BJ100" s="172"/>
    </row>
    <row r="101" spans="2:62" s="61" customFormat="1" ht="35.25" thickBot="1">
      <c r="B101" s="190">
        <v>8</v>
      </c>
      <c r="C101" s="220" t="s">
        <v>89</v>
      </c>
      <c r="D101" s="313">
        <v>8</v>
      </c>
      <c r="E101" s="314">
        <v>57</v>
      </c>
      <c r="F101" s="315"/>
      <c r="G101" s="316"/>
      <c r="H101" s="313">
        <v>8</v>
      </c>
      <c r="I101" s="314">
        <v>57</v>
      </c>
      <c r="J101" s="315"/>
      <c r="K101" s="316"/>
      <c r="L101" s="313">
        <v>8</v>
      </c>
      <c r="M101" s="314">
        <v>57</v>
      </c>
      <c r="N101" s="315"/>
      <c r="O101" s="316"/>
      <c r="P101" s="313">
        <v>8</v>
      </c>
      <c r="Q101" s="314">
        <v>57</v>
      </c>
      <c r="R101" s="315"/>
      <c r="S101" s="316"/>
      <c r="T101" s="313">
        <v>8</v>
      </c>
      <c r="U101" s="314">
        <v>57</v>
      </c>
      <c r="V101" s="315"/>
      <c r="W101" s="316"/>
      <c r="X101" s="313">
        <v>8</v>
      </c>
      <c r="Y101" s="314">
        <v>57</v>
      </c>
      <c r="Z101" s="315"/>
      <c r="AA101" s="316"/>
      <c r="AB101" s="64"/>
      <c r="AC101" s="62"/>
      <c r="AD101" s="94"/>
      <c r="AE101" s="94"/>
      <c r="AF101" s="84">
        <v>16</v>
      </c>
      <c r="AG101" s="63"/>
      <c r="AH101" s="150"/>
      <c r="AI101" s="152">
        <v>13</v>
      </c>
      <c r="AJ101" s="175">
        <v>11</v>
      </c>
      <c r="AK101" s="162"/>
      <c r="AL101" s="147"/>
      <c r="AM101" s="147"/>
      <c r="AN101" s="162"/>
      <c r="AO101" s="162"/>
      <c r="AP101" s="147"/>
      <c r="AQ101" s="147"/>
      <c r="AR101" s="162"/>
      <c r="AS101" s="162"/>
      <c r="AT101" s="147"/>
      <c r="AU101" s="147"/>
      <c r="AV101" s="162"/>
      <c r="AW101" s="162"/>
      <c r="AX101" s="147"/>
      <c r="AY101" s="147"/>
      <c r="AZ101" s="162"/>
      <c r="BA101" s="162"/>
      <c r="BB101" s="147"/>
      <c r="BC101" s="147"/>
      <c r="BD101" s="162"/>
      <c r="BE101" s="162"/>
      <c r="BF101" s="172"/>
      <c r="BG101" s="172"/>
      <c r="BH101" s="172"/>
      <c r="BI101" s="172"/>
      <c r="BJ101" s="172"/>
    </row>
    <row r="102" spans="2:62" s="61" customFormat="1" ht="35.25" thickTop="1">
      <c r="B102" s="222">
        <v>9</v>
      </c>
      <c r="C102" s="223" t="s">
        <v>90</v>
      </c>
      <c r="D102" s="307">
        <v>9</v>
      </c>
      <c r="E102" s="308">
        <v>56</v>
      </c>
      <c r="F102" s="309"/>
      <c r="G102" s="310"/>
      <c r="H102" s="307">
        <v>9</v>
      </c>
      <c r="I102" s="308">
        <v>56</v>
      </c>
      <c r="J102" s="309"/>
      <c r="K102" s="310"/>
      <c r="L102" s="307">
        <v>9</v>
      </c>
      <c r="M102" s="308">
        <v>56</v>
      </c>
      <c r="N102" s="309"/>
      <c r="O102" s="310"/>
      <c r="P102" s="307">
        <v>9</v>
      </c>
      <c r="Q102" s="308">
        <v>56</v>
      </c>
      <c r="R102" s="309"/>
      <c r="S102" s="310"/>
      <c r="T102" s="307">
        <v>9</v>
      </c>
      <c r="U102" s="308">
        <v>56</v>
      </c>
      <c r="V102" s="309"/>
      <c r="W102" s="310"/>
      <c r="X102" s="307">
        <v>9</v>
      </c>
      <c r="Y102" s="308">
        <v>56</v>
      </c>
      <c r="Z102" s="309"/>
      <c r="AA102" s="310"/>
      <c r="AB102" s="68"/>
      <c r="AC102" s="67"/>
      <c r="AD102" s="95"/>
      <c r="AE102" s="95"/>
      <c r="AF102" s="86">
        <v>12</v>
      </c>
      <c r="AG102" s="69"/>
      <c r="AH102" s="153"/>
      <c r="AI102" s="154">
        <v>11</v>
      </c>
      <c r="AJ102" s="176">
        <v>10</v>
      </c>
      <c r="AK102" s="162"/>
      <c r="AL102" s="147"/>
      <c r="AM102" s="147"/>
      <c r="AN102" s="162"/>
      <c r="AO102" s="162"/>
      <c r="AP102" s="147"/>
      <c r="AQ102" s="147"/>
      <c r="AR102" s="162"/>
      <c r="AS102" s="162"/>
      <c r="AT102" s="147"/>
      <c r="AU102" s="147"/>
      <c r="AV102" s="162"/>
      <c r="AW102" s="162"/>
      <c r="AX102" s="147"/>
      <c r="AY102" s="147"/>
      <c r="AZ102" s="162"/>
      <c r="BA102" s="162"/>
      <c r="BB102" s="147"/>
      <c r="BC102" s="147"/>
      <c r="BD102" s="162"/>
      <c r="BE102" s="162"/>
      <c r="BF102" s="172"/>
      <c r="BG102" s="172"/>
      <c r="BH102" s="172"/>
      <c r="BI102" s="172"/>
      <c r="BJ102" s="172"/>
    </row>
    <row r="103" spans="2:62" s="61" customFormat="1" ht="34.5">
      <c r="B103" s="26">
        <v>10</v>
      </c>
      <c r="C103" s="27" t="s">
        <v>145</v>
      </c>
      <c r="D103" s="311">
        <v>10</v>
      </c>
      <c r="E103" s="26">
        <v>55</v>
      </c>
      <c r="F103" s="66"/>
      <c r="G103" s="312"/>
      <c r="H103" s="311">
        <v>10</v>
      </c>
      <c r="I103" s="26">
        <v>55</v>
      </c>
      <c r="J103" s="66"/>
      <c r="K103" s="312"/>
      <c r="L103" s="311">
        <v>10</v>
      </c>
      <c r="M103" s="26">
        <v>55</v>
      </c>
      <c r="N103" s="66"/>
      <c r="O103" s="312"/>
      <c r="P103" s="311">
        <v>10</v>
      </c>
      <c r="Q103" s="26">
        <v>55</v>
      </c>
      <c r="R103" s="66"/>
      <c r="S103" s="312"/>
      <c r="T103" s="311">
        <v>10</v>
      </c>
      <c r="U103" s="26">
        <v>55</v>
      </c>
      <c r="V103" s="66"/>
      <c r="W103" s="312"/>
      <c r="X103" s="311">
        <v>10</v>
      </c>
      <c r="Y103" s="26">
        <v>55</v>
      </c>
      <c r="Z103" s="66"/>
      <c r="AA103" s="312"/>
      <c r="AB103" s="64"/>
      <c r="AC103" s="62"/>
      <c r="AD103" s="96"/>
      <c r="AE103" s="96"/>
      <c r="AF103" s="84">
        <v>10</v>
      </c>
      <c r="AG103" s="66"/>
      <c r="AH103" s="155"/>
      <c r="AI103" s="152">
        <v>20</v>
      </c>
      <c r="AJ103" s="175">
        <v>8</v>
      </c>
      <c r="AK103" s="162"/>
      <c r="AL103" s="147"/>
      <c r="AM103" s="147"/>
      <c r="AN103" s="162"/>
      <c r="AO103" s="162"/>
      <c r="AP103" s="147"/>
      <c r="AQ103" s="147"/>
      <c r="AR103" s="162"/>
      <c r="AS103" s="162"/>
      <c r="AT103" s="147"/>
      <c r="AU103" s="147"/>
      <c r="AV103" s="162"/>
      <c r="AW103" s="162"/>
      <c r="AX103" s="147"/>
      <c r="AY103" s="147"/>
      <c r="AZ103" s="162"/>
      <c r="BA103" s="162"/>
      <c r="BB103" s="147"/>
      <c r="BC103" s="147"/>
      <c r="BD103" s="162"/>
      <c r="BE103" s="162"/>
      <c r="BF103" s="172"/>
      <c r="BG103" s="172"/>
      <c r="BH103" s="172"/>
      <c r="BI103" s="172"/>
      <c r="BJ103" s="172"/>
    </row>
    <row r="104" spans="2:62" s="61" customFormat="1" ht="34.5">
      <c r="B104" s="190">
        <v>11</v>
      </c>
      <c r="C104" s="220" t="s">
        <v>91</v>
      </c>
      <c r="D104" s="311">
        <v>11</v>
      </c>
      <c r="E104" s="26">
        <v>54</v>
      </c>
      <c r="F104" s="66"/>
      <c r="G104" s="312"/>
      <c r="H104" s="311">
        <v>11</v>
      </c>
      <c r="I104" s="26">
        <v>54</v>
      </c>
      <c r="J104" s="66"/>
      <c r="K104" s="312"/>
      <c r="L104" s="311">
        <v>11</v>
      </c>
      <c r="M104" s="26">
        <v>54</v>
      </c>
      <c r="N104" s="66"/>
      <c r="O104" s="312"/>
      <c r="P104" s="311">
        <v>11</v>
      </c>
      <c r="Q104" s="26">
        <v>54</v>
      </c>
      <c r="R104" s="66"/>
      <c r="S104" s="312"/>
      <c r="T104" s="311">
        <v>11</v>
      </c>
      <c r="U104" s="26">
        <v>54</v>
      </c>
      <c r="V104" s="66"/>
      <c r="W104" s="312"/>
      <c r="X104" s="311">
        <v>11</v>
      </c>
      <c r="Y104" s="26">
        <v>54</v>
      </c>
      <c r="Z104" s="66"/>
      <c r="AA104" s="312"/>
      <c r="AB104" s="64"/>
      <c r="AC104" s="62"/>
      <c r="AD104" s="96"/>
      <c r="AE104" s="96"/>
      <c r="AF104" s="84">
        <v>11</v>
      </c>
      <c r="AG104" s="66"/>
      <c r="AH104" s="155"/>
      <c r="AI104" s="152">
        <v>20</v>
      </c>
      <c r="AJ104" s="175">
        <v>9</v>
      </c>
      <c r="AK104" s="162"/>
      <c r="AL104" s="147"/>
      <c r="AM104" s="147"/>
      <c r="AN104" s="162"/>
      <c r="AO104" s="162"/>
      <c r="AP104" s="147"/>
      <c r="AQ104" s="147"/>
      <c r="AR104" s="162"/>
      <c r="AS104" s="162"/>
      <c r="AT104" s="147"/>
      <c r="AU104" s="147"/>
      <c r="AV104" s="162"/>
      <c r="AW104" s="162"/>
      <c r="AX104" s="147"/>
      <c r="AY104" s="147"/>
      <c r="AZ104" s="162"/>
      <c r="BA104" s="162"/>
      <c r="BB104" s="147"/>
      <c r="BC104" s="147"/>
      <c r="BD104" s="162"/>
      <c r="BE104" s="162"/>
      <c r="BF104" s="172"/>
      <c r="BG104" s="172"/>
      <c r="BH104" s="172"/>
      <c r="BI104" s="172"/>
      <c r="BJ104" s="172"/>
    </row>
    <row r="105" spans="2:62" s="61" customFormat="1" ht="34.5">
      <c r="B105" s="190">
        <v>12</v>
      </c>
      <c r="C105" s="221" t="s">
        <v>92</v>
      </c>
      <c r="D105" s="311">
        <v>12</v>
      </c>
      <c r="E105" s="26">
        <v>53</v>
      </c>
      <c r="F105" s="66"/>
      <c r="G105" s="312"/>
      <c r="H105" s="311">
        <v>12</v>
      </c>
      <c r="I105" s="26">
        <v>53</v>
      </c>
      <c r="J105" s="66"/>
      <c r="K105" s="312"/>
      <c r="L105" s="311">
        <v>12</v>
      </c>
      <c r="M105" s="26">
        <v>53</v>
      </c>
      <c r="N105" s="66"/>
      <c r="O105" s="312"/>
      <c r="P105" s="311">
        <v>12</v>
      </c>
      <c r="Q105" s="26">
        <v>53</v>
      </c>
      <c r="R105" s="66"/>
      <c r="S105" s="312"/>
      <c r="T105" s="311">
        <v>12</v>
      </c>
      <c r="U105" s="26">
        <v>53</v>
      </c>
      <c r="V105" s="66"/>
      <c r="W105" s="312"/>
      <c r="X105" s="311">
        <v>12</v>
      </c>
      <c r="Y105" s="26">
        <v>53</v>
      </c>
      <c r="Z105" s="66"/>
      <c r="AA105" s="312"/>
      <c r="AB105" s="64"/>
      <c r="AC105" s="62"/>
      <c r="AD105" s="96"/>
      <c r="AE105" s="96"/>
      <c r="AF105" s="84">
        <v>16</v>
      </c>
      <c r="AG105" s="66"/>
      <c r="AH105" s="155"/>
      <c r="AI105" s="152">
        <v>16</v>
      </c>
      <c r="AJ105" s="175">
        <v>8</v>
      </c>
      <c r="AK105" s="162"/>
      <c r="AL105" s="147"/>
      <c r="AM105" s="147"/>
      <c r="AN105" s="162"/>
      <c r="AO105" s="162"/>
      <c r="AP105" s="147"/>
      <c r="AQ105" s="147"/>
      <c r="AR105" s="162"/>
      <c r="AS105" s="162"/>
      <c r="AT105" s="147"/>
      <c r="AU105" s="147"/>
      <c r="AV105" s="162"/>
      <c r="AW105" s="162"/>
      <c r="AX105" s="147"/>
      <c r="AY105" s="147"/>
      <c r="AZ105" s="162"/>
      <c r="BA105" s="162"/>
      <c r="BB105" s="147"/>
      <c r="BC105" s="147"/>
      <c r="BD105" s="162"/>
      <c r="BE105" s="162"/>
      <c r="BF105" s="172"/>
      <c r="BG105" s="172"/>
      <c r="BH105" s="172"/>
      <c r="BI105" s="172"/>
      <c r="BJ105" s="172"/>
    </row>
    <row r="106" spans="2:62" s="61" customFormat="1" ht="34.5">
      <c r="B106" s="190">
        <v>13</v>
      </c>
      <c r="C106" s="220" t="s">
        <v>93</v>
      </c>
      <c r="D106" s="311">
        <v>13</v>
      </c>
      <c r="E106" s="26">
        <v>52</v>
      </c>
      <c r="F106" s="66"/>
      <c r="G106" s="312"/>
      <c r="H106" s="311">
        <v>13</v>
      </c>
      <c r="I106" s="26">
        <v>52</v>
      </c>
      <c r="J106" s="66"/>
      <c r="K106" s="312"/>
      <c r="L106" s="311">
        <v>13</v>
      </c>
      <c r="M106" s="26">
        <v>52</v>
      </c>
      <c r="N106" s="66"/>
      <c r="O106" s="312"/>
      <c r="P106" s="311">
        <v>13</v>
      </c>
      <c r="Q106" s="26">
        <v>52</v>
      </c>
      <c r="R106" s="66"/>
      <c r="S106" s="312"/>
      <c r="T106" s="311">
        <v>13</v>
      </c>
      <c r="U106" s="26">
        <v>52</v>
      </c>
      <c r="V106" s="66"/>
      <c r="W106" s="312"/>
      <c r="X106" s="311">
        <v>13</v>
      </c>
      <c r="Y106" s="26">
        <v>52</v>
      </c>
      <c r="Z106" s="66"/>
      <c r="AA106" s="312"/>
      <c r="AB106" s="64"/>
      <c r="AC106" s="62"/>
      <c r="AD106" s="96"/>
      <c r="AE106" s="96"/>
      <c r="AF106" s="84">
        <v>10</v>
      </c>
      <c r="AG106" s="66"/>
      <c r="AH106" s="155"/>
      <c r="AI106" s="152">
        <v>8</v>
      </c>
      <c r="AJ106" s="175">
        <v>20</v>
      </c>
      <c r="AK106" s="162"/>
      <c r="AL106" s="147"/>
      <c r="AM106" s="147"/>
      <c r="AN106" s="162"/>
      <c r="AO106" s="162"/>
      <c r="AP106" s="147"/>
      <c r="AQ106" s="147"/>
      <c r="AR106" s="162"/>
      <c r="AS106" s="162"/>
      <c r="AT106" s="147"/>
      <c r="AU106" s="147"/>
      <c r="AV106" s="162"/>
      <c r="AW106" s="162"/>
      <c r="AX106" s="147"/>
      <c r="AY106" s="147"/>
      <c r="AZ106" s="162"/>
      <c r="BA106" s="162"/>
      <c r="BB106" s="147"/>
      <c r="BC106" s="147"/>
      <c r="BD106" s="162"/>
      <c r="BE106" s="162"/>
      <c r="BF106" s="172"/>
      <c r="BG106" s="172"/>
      <c r="BH106" s="172"/>
      <c r="BI106" s="172"/>
      <c r="BJ106" s="172"/>
    </row>
    <row r="107" spans="2:62" s="61" customFormat="1" ht="34.5">
      <c r="B107" s="190">
        <v>14</v>
      </c>
      <c r="C107" s="220" t="s">
        <v>94</v>
      </c>
      <c r="D107" s="311">
        <v>14</v>
      </c>
      <c r="E107" s="26">
        <v>51</v>
      </c>
      <c r="F107" s="66"/>
      <c r="G107" s="312"/>
      <c r="H107" s="311">
        <v>14</v>
      </c>
      <c r="I107" s="26">
        <v>51</v>
      </c>
      <c r="J107" s="66"/>
      <c r="K107" s="312"/>
      <c r="L107" s="311">
        <v>14</v>
      </c>
      <c r="M107" s="26">
        <v>51</v>
      </c>
      <c r="N107" s="66"/>
      <c r="O107" s="312"/>
      <c r="P107" s="311">
        <v>14</v>
      </c>
      <c r="Q107" s="26">
        <v>51</v>
      </c>
      <c r="R107" s="66"/>
      <c r="S107" s="312"/>
      <c r="T107" s="311">
        <v>14</v>
      </c>
      <c r="U107" s="26">
        <v>51</v>
      </c>
      <c r="V107" s="66"/>
      <c r="W107" s="312"/>
      <c r="X107" s="311">
        <v>14</v>
      </c>
      <c r="Y107" s="26">
        <v>51</v>
      </c>
      <c r="Z107" s="66"/>
      <c r="AA107" s="312"/>
      <c r="AB107" s="64"/>
      <c r="AC107" s="62"/>
      <c r="AD107" s="96"/>
      <c r="AE107" s="96"/>
      <c r="AF107" s="84">
        <v>16</v>
      </c>
      <c r="AG107" s="66"/>
      <c r="AH107" s="155"/>
      <c r="AI107" s="152">
        <v>7</v>
      </c>
      <c r="AJ107" s="175">
        <v>13</v>
      </c>
      <c r="AK107" s="162"/>
      <c r="AL107" s="147"/>
      <c r="AM107" s="147"/>
      <c r="AN107" s="162"/>
      <c r="AO107" s="162"/>
      <c r="AP107" s="147"/>
      <c r="AQ107" s="147"/>
      <c r="AR107" s="162"/>
      <c r="AS107" s="162"/>
      <c r="AT107" s="147"/>
      <c r="AU107" s="147"/>
      <c r="AV107" s="162"/>
      <c r="AW107" s="162"/>
      <c r="AX107" s="147"/>
      <c r="AY107" s="147"/>
      <c r="AZ107" s="162"/>
      <c r="BA107" s="162"/>
      <c r="BB107" s="147"/>
      <c r="BC107" s="147"/>
      <c r="BD107" s="162"/>
      <c r="BE107" s="162"/>
      <c r="BF107" s="172"/>
      <c r="BG107" s="172"/>
      <c r="BH107" s="172"/>
      <c r="BI107" s="172"/>
      <c r="BJ107" s="172"/>
    </row>
    <row r="108" spans="2:62" s="61" customFormat="1" ht="34.5">
      <c r="B108" s="190">
        <v>15</v>
      </c>
      <c r="C108" s="221" t="s">
        <v>95</v>
      </c>
      <c r="D108" s="311">
        <v>15</v>
      </c>
      <c r="E108" s="26">
        <v>50</v>
      </c>
      <c r="F108" s="66"/>
      <c r="G108" s="312"/>
      <c r="H108" s="311">
        <v>15</v>
      </c>
      <c r="I108" s="26">
        <v>50</v>
      </c>
      <c r="J108" s="66"/>
      <c r="K108" s="312"/>
      <c r="L108" s="311">
        <v>15</v>
      </c>
      <c r="M108" s="26">
        <v>50</v>
      </c>
      <c r="N108" s="66"/>
      <c r="O108" s="312"/>
      <c r="P108" s="311">
        <v>15</v>
      </c>
      <c r="Q108" s="26">
        <v>50</v>
      </c>
      <c r="R108" s="66"/>
      <c r="S108" s="312"/>
      <c r="T108" s="311">
        <v>15</v>
      </c>
      <c r="U108" s="26">
        <v>50</v>
      </c>
      <c r="V108" s="66"/>
      <c r="W108" s="312"/>
      <c r="X108" s="311">
        <v>15</v>
      </c>
      <c r="Y108" s="26">
        <v>50</v>
      </c>
      <c r="Z108" s="66"/>
      <c r="AA108" s="312"/>
      <c r="AB108" s="64"/>
      <c r="AC108" s="62"/>
      <c r="AD108" s="96"/>
      <c r="AE108" s="96"/>
      <c r="AF108" s="84">
        <v>7</v>
      </c>
      <c r="AG108" s="66"/>
      <c r="AH108" s="155"/>
      <c r="AI108" s="152">
        <v>18</v>
      </c>
      <c r="AJ108" s="175">
        <v>10</v>
      </c>
      <c r="AK108" s="162"/>
      <c r="AL108" s="147"/>
      <c r="AM108" s="147"/>
      <c r="AN108" s="162"/>
      <c r="AO108" s="162"/>
      <c r="AP108" s="147"/>
      <c r="AQ108" s="147"/>
      <c r="AR108" s="162"/>
      <c r="AS108" s="162"/>
      <c r="AT108" s="147"/>
      <c r="AU108" s="147"/>
      <c r="AV108" s="162"/>
      <c r="AW108" s="162"/>
      <c r="AX108" s="147"/>
      <c r="AY108" s="147"/>
      <c r="AZ108" s="162"/>
      <c r="BA108" s="162"/>
      <c r="BB108" s="147"/>
      <c r="BC108" s="147"/>
      <c r="BD108" s="162"/>
      <c r="BE108" s="162"/>
      <c r="BF108" s="172"/>
      <c r="BG108" s="172"/>
      <c r="BH108" s="172"/>
      <c r="BI108" s="172"/>
      <c r="BJ108" s="172"/>
    </row>
    <row r="109" spans="2:62" s="61" customFormat="1" ht="35.25" thickBot="1">
      <c r="B109" s="224">
        <v>16</v>
      </c>
      <c r="C109" s="225" t="s">
        <v>96</v>
      </c>
      <c r="D109" s="313">
        <v>16</v>
      </c>
      <c r="E109" s="314">
        <v>49</v>
      </c>
      <c r="F109" s="315"/>
      <c r="G109" s="316"/>
      <c r="H109" s="313">
        <v>16</v>
      </c>
      <c r="I109" s="314">
        <v>49</v>
      </c>
      <c r="J109" s="315"/>
      <c r="K109" s="316"/>
      <c r="L109" s="313">
        <v>16</v>
      </c>
      <c r="M109" s="314">
        <v>49</v>
      </c>
      <c r="N109" s="315"/>
      <c r="O109" s="316"/>
      <c r="P109" s="313">
        <v>16</v>
      </c>
      <c r="Q109" s="314">
        <v>49</v>
      </c>
      <c r="R109" s="315"/>
      <c r="S109" s="316"/>
      <c r="T109" s="313">
        <v>16</v>
      </c>
      <c r="U109" s="314">
        <v>49</v>
      </c>
      <c r="V109" s="315"/>
      <c r="W109" s="316"/>
      <c r="X109" s="313">
        <v>16</v>
      </c>
      <c r="Y109" s="314">
        <v>49</v>
      </c>
      <c r="Z109" s="315"/>
      <c r="AA109" s="316"/>
      <c r="AB109" s="72"/>
      <c r="AC109" s="70"/>
      <c r="AD109" s="97"/>
      <c r="AE109" s="97"/>
      <c r="AF109" s="88">
        <v>15</v>
      </c>
      <c r="AG109" s="71"/>
      <c r="AH109" s="156"/>
      <c r="AI109" s="157">
        <v>15</v>
      </c>
      <c r="AJ109" s="177">
        <v>12</v>
      </c>
      <c r="AK109" s="162"/>
      <c r="AL109" s="147"/>
      <c r="AM109" s="147"/>
      <c r="AN109" s="162"/>
      <c r="AO109" s="162"/>
      <c r="AP109" s="147"/>
      <c r="AQ109" s="147"/>
      <c r="AR109" s="162"/>
      <c r="AS109" s="162"/>
      <c r="AT109" s="147"/>
      <c r="AU109" s="147"/>
      <c r="AV109" s="162"/>
      <c r="AW109" s="162"/>
      <c r="AX109" s="147"/>
      <c r="AY109" s="147"/>
      <c r="AZ109" s="162"/>
      <c r="BA109" s="162"/>
      <c r="BB109" s="147"/>
      <c r="BC109" s="147"/>
      <c r="BD109" s="162"/>
      <c r="BE109" s="162"/>
      <c r="BF109" s="172"/>
      <c r="BG109" s="172"/>
      <c r="BH109" s="172"/>
      <c r="BI109" s="172"/>
      <c r="BJ109" s="172"/>
    </row>
    <row r="110" spans="2:62" s="61" customFormat="1" ht="35.25" thickTop="1">
      <c r="B110" s="190">
        <v>17</v>
      </c>
      <c r="C110" s="221" t="s">
        <v>97</v>
      </c>
      <c r="D110" s="307">
        <v>17</v>
      </c>
      <c r="E110" s="308">
        <v>48</v>
      </c>
      <c r="F110" s="309"/>
      <c r="G110" s="310"/>
      <c r="H110" s="307">
        <v>17</v>
      </c>
      <c r="I110" s="308">
        <v>48</v>
      </c>
      <c r="J110" s="309"/>
      <c r="K110" s="310"/>
      <c r="L110" s="307">
        <v>17</v>
      </c>
      <c r="M110" s="308">
        <v>48</v>
      </c>
      <c r="N110" s="309"/>
      <c r="O110" s="310"/>
      <c r="P110" s="307">
        <v>17</v>
      </c>
      <c r="Q110" s="308">
        <v>48</v>
      </c>
      <c r="R110" s="309"/>
      <c r="S110" s="310"/>
      <c r="T110" s="307">
        <v>17</v>
      </c>
      <c r="U110" s="308">
        <v>48</v>
      </c>
      <c r="V110" s="309"/>
      <c r="W110" s="310"/>
      <c r="X110" s="307">
        <v>17</v>
      </c>
      <c r="Y110" s="308">
        <v>48</v>
      </c>
      <c r="Z110" s="309"/>
      <c r="AA110" s="310"/>
      <c r="AB110" s="64"/>
      <c r="AC110" s="65"/>
      <c r="AD110" s="94"/>
      <c r="AE110" s="94"/>
      <c r="AF110" s="84">
        <v>21</v>
      </c>
      <c r="AG110" s="63"/>
      <c r="AH110" s="150"/>
      <c r="AI110" s="152">
        <v>14</v>
      </c>
      <c r="AJ110" s="174">
        <v>16</v>
      </c>
      <c r="AK110" s="162"/>
      <c r="AL110" s="147"/>
      <c r="AM110" s="147"/>
      <c r="AN110" s="162"/>
      <c r="AO110" s="162"/>
      <c r="AP110" s="147"/>
      <c r="AQ110" s="147"/>
      <c r="AR110" s="162"/>
      <c r="AS110" s="162"/>
      <c r="AT110" s="147"/>
      <c r="AU110" s="147"/>
      <c r="AV110" s="162"/>
      <c r="AW110" s="162"/>
      <c r="AX110" s="147"/>
      <c r="AY110" s="147"/>
      <c r="AZ110" s="162"/>
      <c r="BA110" s="162"/>
      <c r="BB110" s="147"/>
      <c r="BC110" s="147"/>
      <c r="BD110" s="162"/>
      <c r="BE110" s="162"/>
      <c r="BF110" s="172"/>
      <c r="BG110" s="172"/>
      <c r="BH110" s="172"/>
      <c r="BI110" s="172"/>
      <c r="BJ110" s="172"/>
    </row>
    <row r="111" spans="2:62" s="61" customFormat="1" ht="34.5">
      <c r="B111" s="26">
        <v>18</v>
      </c>
      <c r="C111" s="220" t="s">
        <v>98</v>
      </c>
      <c r="D111" s="311">
        <v>18</v>
      </c>
      <c r="E111" s="26">
        <v>47</v>
      </c>
      <c r="F111" s="66"/>
      <c r="G111" s="312"/>
      <c r="H111" s="311">
        <v>18</v>
      </c>
      <c r="I111" s="26">
        <v>47</v>
      </c>
      <c r="J111" s="66"/>
      <c r="K111" s="312"/>
      <c r="L111" s="311">
        <v>18</v>
      </c>
      <c r="M111" s="26">
        <v>47</v>
      </c>
      <c r="N111" s="66"/>
      <c r="O111" s="312"/>
      <c r="P111" s="311">
        <v>18</v>
      </c>
      <c r="Q111" s="26">
        <v>47</v>
      </c>
      <c r="R111" s="66"/>
      <c r="S111" s="312"/>
      <c r="T111" s="311">
        <v>18</v>
      </c>
      <c r="U111" s="26">
        <v>47</v>
      </c>
      <c r="V111" s="66"/>
      <c r="W111" s="312"/>
      <c r="X111" s="311">
        <v>18</v>
      </c>
      <c r="Y111" s="26">
        <v>47</v>
      </c>
      <c r="Z111" s="66"/>
      <c r="AA111" s="312"/>
      <c r="AB111" s="64"/>
      <c r="AC111" s="65"/>
      <c r="AD111" s="94"/>
      <c r="AE111" s="94"/>
      <c r="AF111" s="84">
        <v>24</v>
      </c>
      <c r="AG111" s="63"/>
      <c r="AH111" s="150"/>
      <c r="AI111" s="152">
        <v>10</v>
      </c>
      <c r="AJ111" s="174">
        <v>14</v>
      </c>
      <c r="AK111" s="162"/>
      <c r="AL111" s="147"/>
      <c r="AM111" s="147"/>
      <c r="AN111" s="162"/>
      <c r="AO111" s="162"/>
      <c r="AP111" s="147"/>
      <c r="AQ111" s="147"/>
      <c r="AR111" s="162"/>
      <c r="AS111" s="162"/>
      <c r="AT111" s="147"/>
      <c r="AU111" s="147"/>
      <c r="AV111" s="162"/>
      <c r="AW111" s="162"/>
      <c r="AX111" s="147"/>
      <c r="AY111" s="147"/>
      <c r="AZ111" s="162"/>
      <c r="BA111" s="162"/>
      <c r="BB111" s="147"/>
      <c r="BC111" s="147"/>
      <c r="BD111" s="162"/>
      <c r="BE111" s="162"/>
      <c r="BF111" s="172"/>
      <c r="BG111" s="172"/>
      <c r="BH111" s="172"/>
      <c r="BI111" s="172"/>
      <c r="BJ111" s="172"/>
    </row>
    <row r="112" spans="2:62" s="61" customFormat="1" ht="34.5">
      <c r="B112" s="26">
        <v>19</v>
      </c>
      <c r="C112" s="131" t="s">
        <v>99</v>
      </c>
      <c r="D112" s="311">
        <v>19</v>
      </c>
      <c r="E112" s="26">
        <v>46</v>
      </c>
      <c r="F112" s="66"/>
      <c r="G112" s="312"/>
      <c r="H112" s="311">
        <v>19</v>
      </c>
      <c r="I112" s="26">
        <v>46</v>
      </c>
      <c r="J112" s="66"/>
      <c r="K112" s="312"/>
      <c r="L112" s="311">
        <v>19</v>
      </c>
      <c r="M112" s="26">
        <v>46</v>
      </c>
      <c r="N112" s="66"/>
      <c r="O112" s="312"/>
      <c r="P112" s="311">
        <v>19</v>
      </c>
      <c r="Q112" s="26">
        <v>46</v>
      </c>
      <c r="R112" s="66"/>
      <c r="S112" s="312"/>
      <c r="T112" s="311">
        <v>19</v>
      </c>
      <c r="U112" s="26">
        <v>46</v>
      </c>
      <c r="V112" s="66"/>
      <c r="W112" s="312"/>
      <c r="X112" s="311">
        <v>19</v>
      </c>
      <c r="Y112" s="26">
        <v>46</v>
      </c>
      <c r="Z112" s="66"/>
      <c r="AA112" s="312"/>
      <c r="AB112" s="64"/>
      <c r="AC112" s="65"/>
      <c r="AD112" s="94"/>
      <c r="AE112" s="94"/>
      <c r="AF112" s="84">
        <v>11</v>
      </c>
      <c r="AG112" s="63"/>
      <c r="AH112" s="150"/>
      <c r="AI112" s="152">
        <v>27</v>
      </c>
      <c r="AJ112" s="174">
        <v>8</v>
      </c>
      <c r="AK112" s="162"/>
      <c r="AL112" s="147"/>
      <c r="AM112" s="147"/>
      <c r="AN112" s="162"/>
      <c r="AO112" s="162"/>
      <c r="AP112" s="147"/>
      <c r="AQ112" s="147"/>
      <c r="AR112" s="162"/>
      <c r="AS112" s="162"/>
      <c r="AT112" s="147"/>
      <c r="AU112" s="147"/>
      <c r="AV112" s="162"/>
      <c r="AW112" s="162"/>
      <c r="AX112" s="147"/>
      <c r="AY112" s="147"/>
      <c r="AZ112" s="162"/>
      <c r="BA112" s="162"/>
      <c r="BB112" s="147"/>
      <c r="BC112" s="147"/>
      <c r="BD112" s="162"/>
      <c r="BE112" s="162"/>
      <c r="BF112" s="172"/>
      <c r="BG112" s="172"/>
      <c r="BH112" s="172"/>
      <c r="BI112" s="172"/>
      <c r="BJ112" s="172"/>
    </row>
    <row r="113" spans="2:62" s="61" customFormat="1" ht="34.5">
      <c r="B113" s="26">
        <v>20</v>
      </c>
      <c r="C113" s="27" t="s">
        <v>100</v>
      </c>
      <c r="D113" s="311">
        <v>20</v>
      </c>
      <c r="E113" s="26">
        <v>45</v>
      </c>
      <c r="F113" s="66"/>
      <c r="G113" s="312"/>
      <c r="H113" s="311">
        <v>20</v>
      </c>
      <c r="I113" s="26">
        <v>45</v>
      </c>
      <c r="J113" s="66"/>
      <c r="K113" s="312"/>
      <c r="L113" s="311">
        <v>20</v>
      </c>
      <c r="M113" s="26">
        <v>45</v>
      </c>
      <c r="N113" s="66"/>
      <c r="O113" s="312"/>
      <c r="P113" s="311">
        <v>20</v>
      </c>
      <c r="Q113" s="26">
        <v>45</v>
      </c>
      <c r="R113" s="66"/>
      <c r="S113" s="312"/>
      <c r="T113" s="311">
        <v>20</v>
      </c>
      <c r="U113" s="26">
        <v>45</v>
      </c>
      <c r="V113" s="66"/>
      <c r="W113" s="312"/>
      <c r="X113" s="311">
        <v>20</v>
      </c>
      <c r="Y113" s="26">
        <v>45</v>
      </c>
      <c r="Z113" s="66"/>
      <c r="AA113" s="312"/>
      <c r="AB113" s="64"/>
      <c r="AC113" s="65"/>
      <c r="AD113" s="94"/>
      <c r="AE113" s="94"/>
      <c r="AF113" s="84">
        <v>36</v>
      </c>
      <c r="AG113" s="63"/>
      <c r="AH113" s="150"/>
      <c r="AI113" s="152">
        <v>8</v>
      </c>
      <c r="AJ113" s="174">
        <v>20</v>
      </c>
      <c r="AK113" s="162"/>
      <c r="AL113" s="147"/>
      <c r="AM113" s="147"/>
      <c r="AN113" s="162"/>
      <c r="AO113" s="162"/>
      <c r="AP113" s="147"/>
      <c r="AQ113" s="147"/>
      <c r="AR113" s="162"/>
      <c r="AS113" s="162"/>
      <c r="AT113" s="147"/>
      <c r="AU113" s="147"/>
      <c r="AV113" s="162"/>
      <c r="AW113" s="162"/>
      <c r="AX113" s="147"/>
      <c r="AY113" s="147"/>
      <c r="AZ113" s="162"/>
      <c r="BA113" s="162"/>
      <c r="BB113" s="147"/>
      <c r="BC113" s="147"/>
      <c r="BD113" s="162"/>
      <c r="BE113" s="162"/>
      <c r="BF113" s="172"/>
      <c r="BG113" s="172"/>
      <c r="BH113" s="172"/>
      <c r="BI113" s="172"/>
      <c r="BJ113" s="172"/>
    </row>
    <row r="114" spans="2:62" s="61" customFormat="1" ht="34.5">
      <c r="B114" s="26">
        <v>21</v>
      </c>
      <c r="C114" s="220" t="s">
        <v>101</v>
      </c>
      <c r="D114" s="311">
        <v>21</v>
      </c>
      <c r="E114" s="26">
        <v>44</v>
      </c>
      <c r="F114" s="66"/>
      <c r="G114" s="312"/>
      <c r="H114" s="311">
        <v>21</v>
      </c>
      <c r="I114" s="26">
        <v>44</v>
      </c>
      <c r="J114" s="66"/>
      <c r="K114" s="312"/>
      <c r="L114" s="311">
        <v>21</v>
      </c>
      <c r="M114" s="26">
        <v>44</v>
      </c>
      <c r="N114" s="66"/>
      <c r="O114" s="312"/>
      <c r="P114" s="311">
        <v>21</v>
      </c>
      <c r="Q114" s="26">
        <v>44</v>
      </c>
      <c r="R114" s="66"/>
      <c r="S114" s="312"/>
      <c r="T114" s="311">
        <v>21</v>
      </c>
      <c r="U114" s="26">
        <v>44</v>
      </c>
      <c r="V114" s="66"/>
      <c r="W114" s="312"/>
      <c r="X114" s="311">
        <v>21</v>
      </c>
      <c r="Y114" s="26">
        <v>44</v>
      </c>
      <c r="Z114" s="66"/>
      <c r="AA114" s="312"/>
      <c r="AB114" s="64"/>
      <c r="AC114" s="62"/>
      <c r="AD114" s="94"/>
      <c r="AE114" s="94"/>
      <c r="AF114" s="84">
        <v>32</v>
      </c>
      <c r="AG114" s="63"/>
      <c r="AH114" s="150"/>
      <c r="AI114" s="152">
        <v>16</v>
      </c>
      <c r="AJ114" s="175">
        <v>9</v>
      </c>
      <c r="AK114" s="162"/>
      <c r="AL114" s="147"/>
      <c r="AM114" s="147"/>
      <c r="AN114" s="162"/>
      <c r="AO114" s="162"/>
      <c r="AP114" s="147"/>
      <c r="AQ114" s="147"/>
      <c r="AR114" s="162"/>
      <c r="AS114" s="162"/>
      <c r="AT114" s="147"/>
      <c r="AU114" s="147"/>
      <c r="AV114" s="162"/>
      <c r="AW114" s="162"/>
      <c r="AX114" s="147"/>
      <c r="AY114" s="147"/>
      <c r="AZ114" s="162"/>
      <c r="BA114" s="162"/>
      <c r="BB114" s="147"/>
      <c r="BC114" s="147"/>
      <c r="BD114" s="162"/>
      <c r="BE114" s="162"/>
      <c r="BF114" s="172"/>
      <c r="BG114" s="172"/>
      <c r="BH114" s="172"/>
      <c r="BI114" s="172"/>
      <c r="BJ114" s="172"/>
    </row>
    <row r="115" spans="2:62" s="61" customFormat="1" ht="34.5">
      <c r="B115" s="26">
        <v>22</v>
      </c>
      <c r="C115" s="27" t="s">
        <v>102</v>
      </c>
      <c r="D115" s="311">
        <v>22</v>
      </c>
      <c r="E115" s="26">
        <v>43</v>
      </c>
      <c r="F115" s="66"/>
      <c r="G115" s="312"/>
      <c r="H115" s="311">
        <v>22</v>
      </c>
      <c r="I115" s="26">
        <v>43</v>
      </c>
      <c r="J115" s="66"/>
      <c r="K115" s="312"/>
      <c r="L115" s="311">
        <v>22</v>
      </c>
      <c r="M115" s="26">
        <v>43</v>
      </c>
      <c r="N115" s="66"/>
      <c r="O115" s="312"/>
      <c r="P115" s="311">
        <v>22</v>
      </c>
      <c r="Q115" s="26">
        <v>43</v>
      </c>
      <c r="R115" s="66"/>
      <c r="S115" s="312"/>
      <c r="T115" s="311">
        <v>22</v>
      </c>
      <c r="U115" s="26">
        <v>43</v>
      </c>
      <c r="V115" s="66"/>
      <c r="W115" s="312"/>
      <c r="X115" s="311">
        <v>22</v>
      </c>
      <c r="Y115" s="26">
        <v>43</v>
      </c>
      <c r="Z115" s="66"/>
      <c r="AA115" s="312"/>
      <c r="AB115" s="64"/>
      <c r="AC115" s="65"/>
      <c r="AD115" s="94"/>
      <c r="AE115" s="94"/>
      <c r="AF115" s="84">
        <v>19</v>
      </c>
      <c r="AG115" s="63"/>
      <c r="AH115" s="150"/>
      <c r="AI115" s="152">
        <v>12</v>
      </c>
      <c r="AJ115" s="174">
        <v>15</v>
      </c>
      <c r="AK115" s="162"/>
      <c r="AL115" s="147"/>
      <c r="AM115" s="147"/>
      <c r="AN115" s="162"/>
      <c r="AO115" s="162"/>
      <c r="AP115" s="147"/>
      <c r="AQ115" s="147"/>
      <c r="AR115" s="162"/>
      <c r="AS115" s="162"/>
      <c r="AT115" s="147"/>
      <c r="AU115" s="147"/>
      <c r="AV115" s="162"/>
      <c r="AW115" s="162"/>
      <c r="AX115" s="147"/>
      <c r="AY115" s="147"/>
      <c r="AZ115" s="162"/>
      <c r="BA115" s="162"/>
      <c r="BB115" s="147"/>
      <c r="BC115" s="147"/>
      <c r="BD115" s="162"/>
      <c r="BE115" s="162"/>
      <c r="BF115" s="172"/>
      <c r="BG115" s="172"/>
      <c r="BH115" s="172"/>
      <c r="BI115" s="172"/>
      <c r="BJ115" s="172"/>
    </row>
    <row r="116" spans="2:62" s="61" customFormat="1" ht="34.5">
      <c r="B116" s="26">
        <v>23</v>
      </c>
      <c r="C116" s="27" t="s">
        <v>103</v>
      </c>
      <c r="D116" s="311">
        <v>23</v>
      </c>
      <c r="E116" s="26">
        <v>42</v>
      </c>
      <c r="F116" s="66"/>
      <c r="G116" s="312"/>
      <c r="H116" s="311">
        <v>23</v>
      </c>
      <c r="I116" s="26">
        <v>42</v>
      </c>
      <c r="J116" s="66"/>
      <c r="K116" s="312"/>
      <c r="L116" s="311">
        <v>23</v>
      </c>
      <c r="M116" s="26">
        <v>42</v>
      </c>
      <c r="N116" s="66"/>
      <c r="O116" s="312"/>
      <c r="P116" s="311">
        <v>23</v>
      </c>
      <c r="Q116" s="26">
        <v>42</v>
      </c>
      <c r="R116" s="66"/>
      <c r="S116" s="312"/>
      <c r="T116" s="311">
        <v>23</v>
      </c>
      <c r="U116" s="26">
        <v>42</v>
      </c>
      <c r="V116" s="66"/>
      <c r="W116" s="312"/>
      <c r="X116" s="311">
        <v>23</v>
      </c>
      <c r="Y116" s="26">
        <v>42</v>
      </c>
      <c r="Z116" s="66"/>
      <c r="AA116" s="312"/>
      <c r="AB116" s="64"/>
      <c r="AC116" s="65"/>
      <c r="AD116" s="94"/>
      <c r="AE116" s="94"/>
      <c r="AF116" s="84">
        <v>14</v>
      </c>
      <c r="AG116" s="63"/>
      <c r="AH116" s="150"/>
      <c r="AI116" s="152">
        <v>15</v>
      </c>
      <c r="AJ116" s="174">
        <v>6</v>
      </c>
      <c r="AK116" s="162"/>
      <c r="AL116" s="147"/>
      <c r="AM116" s="147"/>
      <c r="AN116" s="162"/>
      <c r="AO116" s="162"/>
      <c r="AP116" s="147"/>
      <c r="AQ116" s="147"/>
      <c r="AR116" s="162"/>
      <c r="AS116" s="162"/>
      <c r="AT116" s="147"/>
      <c r="AU116" s="147"/>
      <c r="AV116" s="162"/>
      <c r="AW116" s="162"/>
      <c r="AX116" s="147"/>
      <c r="AY116" s="147"/>
      <c r="AZ116" s="162"/>
      <c r="BA116" s="162"/>
      <c r="BB116" s="147"/>
      <c r="BC116" s="147"/>
      <c r="BD116" s="162"/>
      <c r="BE116" s="162"/>
      <c r="BF116" s="172"/>
      <c r="BG116" s="172"/>
      <c r="BH116" s="172"/>
      <c r="BI116" s="172"/>
      <c r="BJ116" s="172"/>
    </row>
    <row r="117" spans="2:62" s="61" customFormat="1" ht="35.25" thickBot="1">
      <c r="B117" s="224">
        <v>24</v>
      </c>
      <c r="C117" s="225" t="s">
        <v>104</v>
      </c>
      <c r="D117" s="313">
        <v>24</v>
      </c>
      <c r="E117" s="314">
        <v>41</v>
      </c>
      <c r="F117" s="315"/>
      <c r="G117" s="316"/>
      <c r="H117" s="313">
        <v>24</v>
      </c>
      <c r="I117" s="314">
        <v>41</v>
      </c>
      <c r="J117" s="315"/>
      <c r="K117" s="316"/>
      <c r="L117" s="313">
        <v>24</v>
      </c>
      <c r="M117" s="314">
        <v>41</v>
      </c>
      <c r="N117" s="315"/>
      <c r="O117" s="316"/>
      <c r="P117" s="313">
        <v>24</v>
      </c>
      <c r="Q117" s="314">
        <v>41</v>
      </c>
      <c r="R117" s="315"/>
      <c r="S117" s="316"/>
      <c r="T117" s="313">
        <v>24</v>
      </c>
      <c r="U117" s="314">
        <v>41</v>
      </c>
      <c r="V117" s="315"/>
      <c r="W117" s="316"/>
      <c r="X117" s="313">
        <v>24</v>
      </c>
      <c r="Y117" s="314">
        <v>41</v>
      </c>
      <c r="Z117" s="315"/>
      <c r="AA117" s="316"/>
      <c r="AB117" s="64"/>
      <c r="AC117" s="62"/>
      <c r="AD117" s="94"/>
      <c r="AE117" s="94"/>
      <c r="AF117" s="84">
        <v>11</v>
      </c>
      <c r="AG117" s="63"/>
      <c r="AH117" s="150"/>
      <c r="AI117" s="152">
        <v>4</v>
      </c>
      <c r="AJ117" s="175">
        <v>36</v>
      </c>
      <c r="AK117" s="162"/>
      <c r="AL117" s="147"/>
      <c r="AM117" s="147"/>
      <c r="AN117" s="162"/>
      <c r="AO117" s="162"/>
      <c r="AP117" s="147"/>
      <c r="AQ117" s="147"/>
      <c r="AR117" s="162"/>
      <c r="AS117" s="162"/>
      <c r="AT117" s="147"/>
      <c r="AU117" s="147"/>
      <c r="AV117" s="162"/>
      <c r="AW117" s="162"/>
      <c r="AX117" s="147"/>
      <c r="AY117" s="147"/>
      <c r="AZ117" s="162"/>
      <c r="BA117" s="162"/>
      <c r="BB117" s="147"/>
      <c r="BC117" s="147"/>
      <c r="BD117" s="162"/>
      <c r="BE117" s="162"/>
      <c r="BF117" s="172"/>
      <c r="BG117" s="172"/>
      <c r="BH117" s="172"/>
      <c r="BI117" s="172"/>
      <c r="BJ117" s="172"/>
    </row>
    <row r="118" spans="2:62" s="61" customFormat="1" ht="35.25" thickTop="1">
      <c r="B118" s="190">
        <v>25</v>
      </c>
      <c r="C118" s="220" t="s">
        <v>105</v>
      </c>
      <c r="D118" s="307">
        <v>25</v>
      </c>
      <c r="E118" s="308">
        <v>40</v>
      </c>
      <c r="F118" s="309"/>
      <c r="G118" s="310"/>
      <c r="H118" s="307">
        <v>25</v>
      </c>
      <c r="I118" s="308">
        <v>40</v>
      </c>
      <c r="J118" s="309"/>
      <c r="K118" s="310"/>
      <c r="L118" s="307">
        <v>25</v>
      </c>
      <c r="M118" s="308">
        <v>40</v>
      </c>
      <c r="N118" s="309"/>
      <c r="O118" s="310"/>
      <c r="P118" s="307">
        <v>25</v>
      </c>
      <c r="Q118" s="308">
        <v>40</v>
      </c>
      <c r="R118" s="309"/>
      <c r="S118" s="310"/>
      <c r="T118" s="307">
        <v>25</v>
      </c>
      <c r="U118" s="308">
        <v>40</v>
      </c>
      <c r="V118" s="309"/>
      <c r="W118" s="310"/>
      <c r="X118" s="307">
        <v>25</v>
      </c>
      <c r="Y118" s="308">
        <v>40</v>
      </c>
      <c r="Z118" s="309"/>
      <c r="AA118" s="310"/>
      <c r="AB118" s="68"/>
      <c r="AC118" s="67"/>
      <c r="AD118" s="95"/>
      <c r="AE118" s="95"/>
      <c r="AF118" s="86">
        <v>14</v>
      </c>
      <c r="AG118" s="69"/>
      <c r="AH118" s="153"/>
      <c r="AI118" s="154">
        <v>19</v>
      </c>
      <c r="AJ118" s="176">
        <v>8</v>
      </c>
      <c r="AK118" s="162"/>
      <c r="AL118" s="147"/>
      <c r="AM118" s="147"/>
      <c r="AN118" s="162"/>
      <c r="AO118" s="162"/>
      <c r="AP118" s="147"/>
      <c r="AQ118" s="147"/>
      <c r="AR118" s="162"/>
      <c r="AS118" s="162"/>
      <c r="AT118" s="147"/>
      <c r="AU118" s="147"/>
      <c r="AV118" s="162"/>
      <c r="AW118" s="162"/>
      <c r="AX118" s="147"/>
      <c r="AY118" s="147"/>
      <c r="AZ118" s="162"/>
      <c r="BA118" s="162"/>
      <c r="BB118" s="147"/>
      <c r="BC118" s="147"/>
      <c r="BD118" s="162"/>
      <c r="BE118" s="162"/>
      <c r="BF118" s="172"/>
      <c r="BG118" s="172"/>
      <c r="BH118" s="172"/>
      <c r="BI118" s="172"/>
      <c r="BJ118" s="172"/>
    </row>
    <row r="119" spans="2:62" s="61" customFormat="1" ht="34.5">
      <c r="B119" s="190">
        <v>26</v>
      </c>
      <c r="C119" s="220" t="s">
        <v>106</v>
      </c>
      <c r="D119" s="311">
        <v>26</v>
      </c>
      <c r="E119" s="26">
        <v>39</v>
      </c>
      <c r="F119" s="66"/>
      <c r="G119" s="312"/>
      <c r="H119" s="311">
        <v>26</v>
      </c>
      <c r="I119" s="26">
        <v>39</v>
      </c>
      <c r="J119" s="66"/>
      <c r="K119" s="312"/>
      <c r="L119" s="311">
        <v>26</v>
      </c>
      <c r="M119" s="26">
        <v>39</v>
      </c>
      <c r="N119" s="66"/>
      <c r="O119" s="312"/>
      <c r="P119" s="311">
        <v>26</v>
      </c>
      <c r="Q119" s="26">
        <v>39</v>
      </c>
      <c r="R119" s="66"/>
      <c r="S119" s="312"/>
      <c r="T119" s="311">
        <v>26</v>
      </c>
      <c r="U119" s="26">
        <v>39</v>
      </c>
      <c r="V119" s="66"/>
      <c r="W119" s="312"/>
      <c r="X119" s="311">
        <v>26</v>
      </c>
      <c r="Y119" s="26">
        <v>39</v>
      </c>
      <c r="Z119" s="66"/>
      <c r="AA119" s="312"/>
      <c r="AB119" s="64"/>
      <c r="AC119" s="62"/>
      <c r="AD119" s="96"/>
      <c r="AE119" s="96"/>
      <c r="AF119" s="84">
        <v>14</v>
      </c>
      <c r="AG119" s="66"/>
      <c r="AH119" s="155"/>
      <c r="AI119" s="152">
        <v>12</v>
      </c>
      <c r="AJ119" s="175">
        <v>20</v>
      </c>
      <c r="AK119" s="162"/>
      <c r="AL119" s="147"/>
      <c r="AM119" s="147"/>
      <c r="AN119" s="162"/>
      <c r="AO119" s="162"/>
      <c r="AP119" s="147"/>
      <c r="AQ119" s="147"/>
      <c r="AR119" s="162"/>
      <c r="AS119" s="162"/>
      <c r="AT119" s="147"/>
      <c r="AU119" s="147"/>
      <c r="AV119" s="162"/>
      <c r="AW119" s="162"/>
      <c r="AX119" s="147"/>
      <c r="AY119" s="147"/>
      <c r="AZ119" s="162"/>
      <c r="BA119" s="162"/>
      <c r="BB119" s="147"/>
      <c r="BC119" s="147"/>
      <c r="BD119" s="162"/>
      <c r="BE119" s="162"/>
      <c r="BF119" s="172"/>
      <c r="BG119" s="172"/>
      <c r="BH119" s="172"/>
      <c r="BI119" s="172"/>
      <c r="BJ119" s="172"/>
    </row>
    <row r="120" spans="2:62" s="61" customFormat="1" ht="34.5">
      <c r="B120" s="190">
        <v>27</v>
      </c>
      <c r="C120" s="220" t="s">
        <v>107</v>
      </c>
      <c r="D120" s="311">
        <v>27</v>
      </c>
      <c r="E120" s="26">
        <v>38</v>
      </c>
      <c r="F120" s="66"/>
      <c r="G120" s="312"/>
      <c r="H120" s="311">
        <v>27</v>
      </c>
      <c r="I120" s="26">
        <v>38</v>
      </c>
      <c r="J120" s="66"/>
      <c r="K120" s="312"/>
      <c r="L120" s="311">
        <v>27</v>
      </c>
      <c r="M120" s="26">
        <v>38</v>
      </c>
      <c r="N120" s="66"/>
      <c r="O120" s="312"/>
      <c r="P120" s="311">
        <v>27</v>
      </c>
      <c r="Q120" s="26">
        <v>38</v>
      </c>
      <c r="R120" s="66"/>
      <c r="S120" s="312"/>
      <c r="T120" s="311">
        <v>27</v>
      </c>
      <c r="U120" s="26">
        <v>38</v>
      </c>
      <c r="V120" s="66"/>
      <c r="W120" s="312"/>
      <c r="X120" s="311">
        <v>27</v>
      </c>
      <c r="Y120" s="26">
        <v>38</v>
      </c>
      <c r="Z120" s="66"/>
      <c r="AA120" s="312"/>
      <c r="AB120" s="64"/>
      <c r="AC120" s="62"/>
      <c r="AD120" s="96"/>
      <c r="AE120" s="96"/>
      <c r="AF120" s="84">
        <v>16</v>
      </c>
      <c r="AG120" s="66"/>
      <c r="AH120" s="155"/>
      <c r="AI120" s="152">
        <v>17</v>
      </c>
      <c r="AJ120" s="175">
        <v>8</v>
      </c>
      <c r="AK120" s="162"/>
      <c r="AL120" s="147"/>
      <c r="AM120" s="147"/>
      <c r="AN120" s="162"/>
      <c r="AO120" s="162"/>
      <c r="AP120" s="147"/>
      <c r="AQ120" s="147"/>
      <c r="AR120" s="162"/>
      <c r="AS120" s="162"/>
      <c r="AT120" s="147"/>
      <c r="AU120" s="147"/>
      <c r="AV120" s="162"/>
      <c r="AW120" s="162"/>
      <c r="AX120" s="147"/>
      <c r="AY120" s="147"/>
      <c r="AZ120" s="162"/>
      <c r="BA120" s="162"/>
      <c r="BB120" s="147"/>
      <c r="BC120" s="147"/>
      <c r="BD120" s="162"/>
      <c r="BE120" s="162"/>
      <c r="BF120" s="172"/>
      <c r="BG120" s="172"/>
      <c r="BH120" s="172"/>
      <c r="BI120" s="172"/>
      <c r="BJ120" s="172"/>
    </row>
    <row r="121" spans="2:62" s="61" customFormat="1" ht="34.5">
      <c r="B121" s="26">
        <v>28</v>
      </c>
      <c r="C121" s="27" t="s">
        <v>108</v>
      </c>
      <c r="D121" s="311">
        <v>28</v>
      </c>
      <c r="E121" s="26">
        <v>37</v>
      </c>
      <c r="F121" s="66"/>
      <c r="G121" s="312"/>
      <c r="H121" s="311">
        <v>28</v>
      </c>
      <c r="I121" s="26">
        <v>37</v>
      </c>
      <c r="J121" s="66"/>
      <c r="K121" s="312"/>
      <c r="L121" s="311">
        <v>28</v>
      </c>
      <c r="M121" s="26">
        <v>37</v>
      </c>
      <c r="N121" s="66"/>
      <c r="O121" s="312"/>
      <c r="P121" s="311">
        <v>28</v>
      </c>
      <c r="Q121" s="26">
        <v>37</v>
      </c>
      <c r="R121" s="66"/>
      <c r="S121" s="312"/>
      <c r="T121" s="311">
        <v>28</v>
      </c>
      <c r="U121" s="26">
        <v>37</v>
      </c>
      <c r="V121" s="66"/>
      <c r="W121" s="312"/>
      <c r="X121" s="311">
        <v>28</v>
      </c>
      <c r="Y121" s="26">
        <v>37</v>
      </c>
      <c r="Z121" s="66"/>
      <c r="AA121" s="312"/>
      <c r="AB121" s="64"/>
      <c r="AC121" s="62"/>
      <c r="AD121" s="96"/>
      <c r="AE121" s="96"/>
      <c r="AF121" s="84">
        <v>11</v>
      </c>
      <c r="AG121" s="66"/>
      <c r="AH121" s="155"/>
      <c r="AI121" s="152">
        <v>9</v>
      </c>
      <c r="AJ121" s="175">
        <v>20</v>
      </c>
      <c r="AK121" s="162"/>
      <c r="AL121" s="147"/>
      <c r="AM121" s="147"/>
      <c r="AN121" s="162"/>
      <c r="AO121" s="162"/>
      <c r="AP121" s="147"/>
      <c r="AQ121" s="147"/>
      <c r="AR121" s="162"/>
      <c r="AS121" s="162"/>
      <c r="AT121" s="147"/>
      <c r="AU121" s="147"/>
      <c r="AV121" s="162"/>
      <c r="AW121" s="162"/>
      <c r="AX121" s="147"/>
      <c r="AY121" s="147"/>
      <c r="AZ121" s="162"/>
      <c r="BA121" s="162"/>
      <c r="BB121" s="147"/>
      <c r="BC121" s="147"/>
      <c r="BD121" s="162"/>
      <c r="BE121" s="162"/>
      <c r="BF121" s="172"/>
      <c r="BG121" s="172"/>
      <c r="BH121" s="172"/>
      <c r="BI121" s="172"/>
      <c r="BJ121" s="172"/>
    </row>
    <row r="122" spans="2:62" s="61" customFormat="1" ht="34.5">
      <c r="B122" s="190">
        <v>29</v>
      </c>
      <c r="C122" s="220" t="s">
        <v>109</v>
      </c>
      <c r="D122" s="311">
        <v>29</v>
      </c>
      <c r="E122" s="26">
        <v>36</v>
      </c>
      <c r="F122" s="66"/>
      <c r="G122" s="312"/>
      <c r="H122" s="311">
        <v>29</v>
      </c>
      <c r="I122" s="26">
        <v>36</v>
      </c>
      <c r="J122" s="66"/>
      <c r="K122" s="312"/>
      <c r="L122" s="311">
        <v>29</v>
      </c>
      <c r="M122" s="26">
        <v>36</v>
      </c>
      <c r="N122" s="66"/>
      <c r="O122" s="312"/>
      <c r="P122" s="311">
        <v>29</v>
      </c>
      <c r="Q122" s="26">
        <v>36</v>
      </c>
      <c r="R122" s="66"/>
      <c r="S122" s="312"/>
      <c r="T122" s="311">
        <v>29</v>
      </c>
      <c r="U122" s="26">
        <v>36</v>
      </c>
      <c r="V122" s="66"/>
      <c r="W122" s="312"/>
      <c r="X122" s="311">
        <v>29</v>
      </c>
      <c r="Y122" s="26">
        <v>36</v>
      </c>
      <c r="Z122" s="66"/>
      <c r="AA122" s="312"/>
      <c r="AB122" s="64"/>
      <c r="AC122" s="62"/>
      <c r="AD122" s="96"/>
      <c r="AE122" s="96"/>
      <c r="AF122" s="84">
        <v>12</v>
      </c>
      <c r="AG122" s="66"/>
      <c r="AH122" s="155"/>
      <c r="AI122" s="152">
        <v>8</v>
      </c>
      <c r="AJ122" s="175">
        <v>17</v>
      </c>
      <c r="AK122" s="162"/>
      <c r="AL122" s="147"/>
      <c r="AM122" s="147"/>
      <c r="AN122" s="162"/>
      <c r="AO122" s="162"/>
      <c r="AP122" s="147"/>
      <c r="AQ122" s="147"/>
      <c r="AR122" s="162"/>
      <c r="AS122" s="162"/>
      <c r="AT122" s="147"/>
      <c r="AU122" s="147"/>
      <c r="AV122" s="162"/>
      <c r="AW122" s="162"/>
      <c r="AX122" s="147"/>
      <c r="AY122" s="147"/>
      <c r="AZ122" s="162"/>
      <c r="BA122" s="162"/>
      <c r="BB122" s="147"/>
      <c r="BC122" s="147"/>
      <c r="BD122" s="162"/>
      <c r="BE122" s="162"/>
      <c r="BF122" s="172"/>
      <c r="BG122" s="172"/>
      <c r="BH122" s="172"/>
      <c r="BI122" s="172"/>
      <c r="BJ122" s="172"/>
    </row>
    <row r="123" spans="2:62" s="61" customFormat="1" ht="34.5">
      <c r="B123" s="26">
        <v>30</v>
      </c>
      <c r="C123" s="220" t="s">
        <v>110</v>
      </c>
      <c r="D123" s="311">
        <v>30</v>
      </c>
      <c r="E123" s="26">
        <v>35</v>
      </c>
      <c r="F123" s="66"/>
      <c r="G123" s="312"/>
      <c r="H123" s="311">
        <v>30</v>
      </c>
      <c r="I123" s="26">
        <v>35</v>
      </c>
      <c r="J123" s="66"/>
      <c r="K123" s="312"/>
      <c r="L123" s="311">
        <v>30</v>
      </c>
      <c r="M123" s="26">
        <v>35</v>
      </c>
      <c r="N123" s="66"/>
      <c r="O123" s="312"/>
      <c r="P123" s="311">
        <v>30</v>
      </c>
      <c r="Q123" s="26">
        <v>35</v>
      </c>
      <c r="R123" s="66"/>
      <c r="S123" s="312"/>
      <c r="T123" s="311">
        <v>30</v>
      </c>
      <c r="U123" s="26">
        <v>35</v>
      </c>
      <c r="V123" s="66"/>
      <c r="W123" s="312"/>
      <c r="X123" s="311">
        <v>30</v>
      </c>
      <c r="Y123" s="26">
        <v>35</v>
      </c>
      <c r="Z123" s="66"/>
      <c r="AA123" s="312"/>
      <c r="AB123" s="64"/>
      <c r="AC123" s="62"/>
      <c r="AD123" s="96"/>
      <c r="AE123" s="96"/>
      <c r="AF123" s="84">
        <v>14</v>
      </c>
      <c r="AG123" s="66"/>
      <c r="AH123" s="155"/>
      <c r="AI123" s="152">
        <v>10</v>
      </c>
      <c r="AJ123" s="175">
        <v>18</v>
      </c>
      <c r="AK123" s="162"/>
      <c r="AL123" s="147"/>
      <c r="AM123" s="147"/>
      <c r="AN123" s="162"/>
      <c r="AO123" s="162"/>
      <c r="AP123" s="147"/>
      <c r="AQ123" s="147"/>
      <c r="AR123" s="162"/>
      <c r="AS123" s="162"/>
      <c r="AT123" s="147"/>
      <c r="AU123" s="147"/>
      <c r="AV123" s="162"/>
      <c r="AW123" s="162"/>
      <c r="AX123" s="147"/>
      <c r="AY123" s="147"/>
      <c r="AZ123" s="162"/>
      <c r="BA123" s="162"/>
      <c r="BB123" s="147"/>
      <c r="BC123" s="147"/>
      <c r="BD123" s="162"/>
      <c r="BE123" s="162"/>
      <c r="BF123" s="172"/>
      <c r="BG123" s="172"/>
      <c r="BH123" s="172"/>
      <c r="BI123" s="172"/>
      <c r="BJ123" s="172"/>
    </row>
    <row r="124" spans="2:62" s="61" customFormat="1" ht="34.5">
      <c r="B124" s="26">
        <v>31</v>
      </c>
      <c r="C124" s="131" t="s">
        <v>111</v>
      </c>
      <c r="D124" s="311">
        <v>31</v>
      </c>
      <c r="E124" s="26">
        <v>34</v>
      </c>
      <c r="F124" s="66"/>
      <c r="G124" s="312"/>
      <c r="H124" s="311">
        <v>31</v>
      </c>
      <c r="I124" s="26">
        <v>34</v>
      </c>
      <c r="J124" s="66"/>
      <c r="K124" s="312"/>
      <c r="L124" s="311">
        <v>31</v>
      </c>
      <c r="M124" s="26">
        <v>34</v>
      </c>
      <c r="N124" s="66"/>
      <c r="O124" s="312"/>
      <c r="P124" s="311">
        <v>31</v>
      </c>
      <c r="Q124" s="26">
        <v>34</v>
      </c>
      <c r="R124" s="66"/>
      <c r="S124" s="312"/>
      <c r="T124" s="311">
        <v>31</v>
      </c>
      <c r="U124" s="26">
        <v>34</v>
      </c>
      <c r="V124" s="66"/>
      <c r="W124" s="312"/>
      <c r="X124" s="311">
        <v>31</v>
      </c>
      <c r="Y124" s="26">
        <v>34</v>
      </c>
      <c r="Z124" s="66"/>
      <c r="AA124" s="312"/>
      <c r="AB124" s="64"/>
      <c r="AC124" s="62"/>
      <c r="AD124" s="96"/>
      <c r="AE124" s="96"/>
      <c r="AF124" s="84">
        <v>20</v>
      </c>
      <c r="AG124" s="66"/>
      <c r="AH124" s="155"/>
      <c r="AI124" s="152">
        <v>10</v>
      </c>
      <c r="AJ124" s="175">
        <v>18</v>
      </c>
      <c r="AK124" s="162"/>
      <c r="AL124" s="147"/>
      <c r="AM124" s="147"/>
      <c r="AN124" s="162"/>
      <c r="AO124" s="162"/>
      <c r="AP124" s="147"/>
      <c r="AQ124" s="147"/>
      <c r="AR124" s="162"/>
      <c r="AS124" s="162"/>
      <c r="AT124" s="147"/>
      <c r="AU124" s="147"/>
      <c r="AV124" s="162"/>
      <c r="AW124" s="162"/>
      <c r="AX124" s="147"/>
      <c r="AY124" s="147"/>
      <c r="AZ124" s="162"/>
      <c r="BA124" s="162"/>
      <c r="BB124" s="147"/>
      <c r="BC124" s="147"/>
      <c r="BD124" s="162"/>
      <c r="BE124" s="162"/>
      <c r="BF124" s="172"/>
      <c r="BG124" s="172"/>
      <c r="BH124" s="172"/>
      <c r="BI124" s="172"/>
      <c r="BJ124" s="172"/>
    </row>
    <row r="125" spans="2:62" s="61" customFormat="1" ht="35.25" thickBot="1">
      <c r="B125" s="26">
        <v>32</v>
      </c>
      <c r="C125" s="27" t="s">
        <v>112</v>
      </c>
      <c r="D125" s="313">
        <v>32</v>
      </c>
      <c r="E125" s="314">
        <v>33</v>
      </c>
      <c r="F125" s="315"/>
      <c r="G125" s="316"/>
      <c r="H125" s="313">
        <v>32</v>
      </c>
      <c r="I125" s="314">
        <v>33</v>
      </c>
      <c r="J125" s="315"/>
      <c r="K125" s="316"/>
      <c r="L125" s="313">
        <v>32</v>
      </c>
      <c r="M125" s="314">
        <v>33</v>
      </c>
      <c r="N125" s="315"/>
      <c r="O125" s="316"/>
      <c r="P125" s="313">
        <v>32</v>
      </c>
      <c r="Q125" s="314">
        <v>33</v>
      </c>
      <c r="R125" s="315"/>
      <c r="S125" s="316"/>
      <c r="T125" s="313">
        <v>32</v>
      </c>
      <c r="U125" s="314">
        <v>33</v>
      </c>
      <c r="V125" s="315"/>
      <c r="W125" s="316"/>
      <c r="X125" s="313">
        <v>32</v>
      </c>
      <c r="Y125" s="314">
        <v>33</v>
      </c>
      <c r="Z125" s="315"/>
      <c r="AA125" s="316"/>
      <c r="AB125" s="72"/>
      <c r="AC125" s="70"/>
      <c r="AD125" s="97"/>
      <c r="AE125" s="97"/>
      <c r="AF125" s="88">
        <v>18</v>
      </c>
      <c r="AG125" s="71"/>
      <c r="AH125" s="156"/>
      <c r="AI125" s="157">
        <v>12</v>
      </c>
      <c r="AJ125" s="177">
        <v>8</v>
      </c>
      <c r="AK125" s="162"/>
      <c r="AL125" s="147"/>
      <c r="AM125" s="147"/>
      <c r="AN125" s="162"/>
      <c r="AO125" s="162"/>
      <c r="AP125" s="147"/>
      <c r="AQ125" s="147"/>
      <c r="AR125" s="162"/>
      <c r="AS125" s="162"/>
      <c r="AT125" s="147"/>
      <c r="AU125" s="147"/>
      <c r="AV125" s="162"/>
      <c r="AW125" s="162"/>
      <c r="AX125" s="147"/>
      <c r="AY125" s="147"/>
      <c r="AZ125" s="162"/>
      <c r="BA125" s="162"/>
      <c r="BB125" s="147"/>
      <c r="BC125" s="147"/>
      <c r="BD125" s="162"/>
      <c r="BE125" s="162"/>
      <c r="BF125" s="172"/>
      <c r="BG125" s="172"/>
      <c r="BH125" s="172"/>
      <c r="BI125" s="172"/>
      <c r="BJ125" s="172"/>
    </row>
    <row r="126" spans="2:62" s="61" customFormat="1" ht="35.25" thickTop="1">
      <c r="B126" s="222">
        <v>33</v>
      </c>
      <c r="C126" s="226" t="s">
        <v>113</v>
      </c>
      <c r="D126" s="307">
        <v>33</v>
      </c>
      <c r="E126" s="308">
        <v>32</v>
      </c>
      <c r="F126" s="309"/>
      <c r="G126" s="310"/>
      <c r="H126" s="307">
        <v>33</v>
      </c>
      <c r="I126" s="308">
        <v>32</v>
      </c>
      <c r="J126" s="309"/>
      <c r="K126" s="310"/>
      <c r="L126" s="307">
        <v>33</v>
      </c>
      <c r="M126" s="308">
        <v>32</v>
      </c>
      <c r="N126" s="309"/>
      <c r="O126" s="310"/>
      <c r="P126" s="307">
        <v>33</v>
      </c>
      <c r="Q126" s="308">
        <v>32</v>
      </c>
      <c r="R126" s="309"/>
      <c r="S126" s="310"/>
      <c r="T126" s="307">
        <v>33</v>
      </c>
      <c r="U126" s="308">
        <v>32</v>
      </c>
      <c r="V126" s="309"/>
      <c r="W126" s="310"/>
      <c r="X126" s="307">
        <v>33</v>
      </c>
      <c r="Y126" s="308">
        <v>32</v>
      </c>
      <c r="Z126" s="309"/>
      <c r="AA126" s="310"/>
      <c r="AB126" s="64"/>
      <c r="AC126" s="62"/>
      <c r="AD126" s="94"/>
      <c r="AE126" s="94"/>
      <c r="AF126" s="84">
        <v>13</v>
      </c>
      <c r="AG126" s="63"/>
      <c r="AH126" s="150"/>
      <c r="AI126" s="152">
        <v>8</v>
      </c>
      <c r="AJ126" s="175">
        <v>13</v>
      </c>
      <c r="AK126" s="162"/>
      <c r="AL126" s="147"/>
      <c r="AM126" s="147"/>
      <c r="AN126" s="162"/>
      <c r="AO126" s="162"/>
      <c r="AP126" s="147"/>
      <c r="AQ126" s="147"/>
      <c r="AR126" s="162"/>
      <c r="AS126" s="162"/>
      <c r="AT126" s="147"/>
      <c r="AU126" s="147"/>
      <c r="AV126" s="162"/>
      <c r="AW126" s="162"/>
      <c r="AX126" s="147"/>
      <c r="AY126" s="147"/>
      <c r="AZ126" s="162"/>
      <c r="BA126" s="162"/>
      <c r="BB126" s="147"/>
      <c r="BC126" s="147"/>
      <c r="BD126" s="162"/>
      <c r="BE126" s="162"/>
      <c r="BF126" s="172"/>
      <c r="BG126" s="172"/>
      <c r="BH126" s="172"/>
      <c r="BI126" s="172"/>
      <c r="BJ126" s="172"/>
    </row>
    <row r="127" spans="2:62" s="61" customFormat="1" ht="34.5">
      <c r="B127" s="26">
        <v>34</v>
      </c>
      <c r="C127" s="220" t="s">
        <v>114</v>
      </c>
      <c r="D127" s="311">
        <v>34</v>
      </c>
      <c r="E127" s="26">
        <v>31</v>
      </c>
      <c r="F127" s="66"/>
      <c r="G127" s="312"/>
      <c r="H127" s="311">
        <v>34</v>
      </c>
      <c r="I127" s="26">
        <v>31</v>
      </c>
      <c r="J127" s="66"/>
      <c r="K127" s="312"/>
      <c r="L127" s="311">
        <v>34</v>
      </c>
      <c r="M127" s="26">
        <v>31</v>
      </c>
      <c r="N127" s="66"/>
      <c r="O127" s="312"/>
      <c r="P127" s="311">
        <v>34</v>
      </c>
      <c r="Q127" s="26">
        <v>31</v>
      </c>
      <c r="R127" s="66"/>
      <c r="S127" s="312"/>
      <c r="T127" s="311">
        <v>34</v>
      </c>
      <c r="U127" s="26">
        <v>31</v>
      </c>
      <c r="V127" s="66"/>
      <c r="W127" s="312"/>
      <c r="X127" s="311">
        <v>34</v>
      </c>
      <c r="Y127" s="26">
        <v>31</v>
      </c>
      <c r="Z127" s="66"/>
      <c r="AA127" s="312"/>
      <c r="AB127" s="64"/>
      <c r="AC127" s="65"/>
      <c r="AD127" s="94"/>
      <c r="AE127" s="94"/>
      <c r="AF127" s="84">
        <v>8</v>
      </c>
      <c r="AG127" s="63"/>
      <c r="AH127" s="150"/>
      <c r="AI127" s="152">
        <v>13</v>
      </c>
      <c r="AJ127" s="174">
        <v>7</v>
      </c>
      <c r="AK127" s="162"/>
      <c r="AL127" s="147"/>
      <c r="AM127" s="147"/>
      <c r="AN127" s="162"/>
      <c r="AO127" s="162"/>
      <c r="AP127" s="147"/>
      <c r="AQ127" s="147"/>
      <c r="AR127" s="162"/>
      <c r="AS127" s="162"/>
      <c r="AT127" s="147"/>
      <c r="AU127" s="147"/>
      <c r="AV127" s="162"/>
      <c r="AW127" s="162"/>
      <c r="AX127" s="147"/>
      <c r="AY127" s="147"/>
      <c r="AZ127" s="162"/>
      <c r="BA127" s="162"/>
      <c r="BB127" s="147"/>
      <c r="BC127" s="147"/>
      <c r="BD127" s="162"/>
      <c r="BE127" s="162"/>
      <c r="BF127" s="172"/>
      <c r="BG127" s="172"/>
      <c r="BH127" s="172"/>
      <c r="BI127" s="172"/>
      <c r="BJ127" s="172"/>
    </row>
    <row r="128" spans="2:62" s="61" customFormat="1" ht="34.5">
      <c r="B128" s="26">
        <v>35</v>
      </c>
      <c r="C128" s="220" t="s">
        <v>115</v>
      </c>
      <c r="D128" s="311">
        <v>35</v>
      </c>
      <c r="E128" s="26">
        <v>30</v>
      </c>
      <c r="F128" s="66"/>
      <c r="G128" s="312"/>
      <c r="H128" s="311">
        <v>35</v>
      </c>
      <c r="I128" s="26">
        <v>30</v>
      </c>
      <c r="J128" s="66"/>
      <c r="K128" s="312"/>
      <c r="L128" s="311">
        <v>35</v>
      </c>
      <c r="M128" s="26">
        <v>30</v>
      </c>
      <c r="N128" s="66"/>
      <c r="O128" s="312"/>
      <c r="P128" s="311">
        <v>35</v>
      </c>
      <c r="Q128" s="26">
        <v>30</v>
      </c>
      <c r="R128" s="66"/>
      <c r="S128" s="312"/>
      <c r="T128" s="311">
        <v>35</v>
      </c>
      <c r="U128" s="26">
        <v>30</v>
      </c>
      <c r="V128" s="66"/>
      <c r="W128" s="312"/>
      <c r="X128" s="311">
        <v>35</v>
      </c>
      <c r="Y128" s="26">
        <v>30</v>
      </c>
      <c r="Z128" s="66"/>
      <c r="AA128" s="312"/>
      <c r="AB128" s="64"/>
      <c r="AC128" s="65"/>
      <c r="AD128" s="94"/>
      <c r="AE128" s="94"/>
      <c r="AF128" s="84">
        <v>9</v>
      </c>
      <c r="AG128" s="63"/>
      <c r="AH128" s="150"/>
      <c r="AI128" s="152">
        <v>10</v>
      </c>
      <c r="AJ128" s="174">
        <v>11</v>
      </c>
      <c r="AK128" s="162"/>
      <c r="AL128" s="147"/>
      <c r="AM128" s="147"/>
      <c r="AN128" s="162"/>
      <c r="AO128" s="162"/>
      <c r="AP128" s="147"/>
      <c r="AQ128" s="147"/>
      <c r="AR128" s="162"/>
      <c r="AS128" s="162"/>
      <c r="AT128" s="147"/>
      <c r="AU128" s="147"/>
      <c r="AV128" s="162"/>
      <c r="AW128" s="162"/>
      <c r="AX128" s="147"/>
      <c r="AY128" s="147"/>
      <c r="AZ128" s="162"/>
      <c r="BA128" s="162"/>
      <c r="BB128" s="147"/>
      <c r="BC128" s="147"/>
      <c r="BD128" s="162"/>
      <c r="BE128" s="162"/>
      <c r="BF128" s="172"/>
      <c r="BG128" s="172"/>
      <c r="BH128" s="172"/>
      <c r="BI128" s="172"/>
      <c r="BJ128" s="172"/>
    </row>
    <row r="129" spans="2:62" s="61" customFormat="1" ht="34.5">
      <c r="B129" s="26">
        <v>36</v>
      </c>
      <c r="C129" s="220" t="s">
        <v>116</v>
      </c>
      <c r="D129" s="311">
        <v>36</v>
      </c>
      <c r="E129" s="26">
        <v>29</v>
      </c>
      <c r="F129" s="66"/>
      <c r="G129" s="312"/>
      <c r="H129" s="311">
        <v>36</v>
      </c>
      <c r="I129" s="26">
        <v>29</v>
      </c>
      <c r="J129" s="66"/>
      <c r="K129" s="312"/>
      <c r="L129" s="311">
        <v>36</v>
      </c>
      <c r="M129" s="26">
        <v>29</v>
      </c>
      <c r="N129" s="66"/>
      <c r="O129" s="312"/>
      <c r="P129" s="311">
        <v>36</v>
      </c>
      <c r="Q129" s="26">
        <v>29</v>
      </c>
      <c r="R129" s="66"/>
      <c r="S129" s="312"/>
      <c r="T129" s="311">
        <v>36</v>
      </c>
      <c r="U129" s="26">
        <v>29</v>
      </c>
      <c r="V129" s="66"/>
      <c r="W129" s="312"/>
      <c r="X129" s="311">
        <v>36</v>
      </c>
      <c r="Y129" s="26">
        <v>29</v>
      </c>
      <c r="Z129" s="66"/>
      <c r="AA129" s="312"/>
      <c r="AB129" s="64"/>
      <c r="AC129" s="65"/>
      <c r="AD129" s="94"/>
      <c r="AE129" s="94"/>
      <c r="AF129" s="84">
        <v>5</v>
      </c>
      <c r="AG129" s="63"/>
      <c r="AH129" s="150"/>
      <c r="AI129" s="152">
        <v>16</v>
      </c>
      <c r="AJ129" s="174">
        <v>5</v>
      </c>
      <c r="AK129" s="162"/>
      <c r="AL129" s="147"/>
      <c r="AM129" s="147"/>
      <c r="AN129" s="162"/>
      <c r="AO129" s="162"/>
      <c r="AP129" s="147"/>
      <c r="AQ129" s="147"/>
      <c r="AR129" s="162"/>
      <c r="AS129" s="162"/>
      <c r="AT129" s="147"/>
      <c r="AU129" s="147"/>
      <c r="AV129" s="162"/>
      <c r="AW129" s="162"/>
      <c r="AX129" s="147"/>
      <c r="AY129" s="147"/>
      <c r="AZ129" s="162"/>
      <c r="BA129" s="162"/>
      <c r="BB129" s="147"/>
      <c r="BC129" s="147"/>
      <c r="BD129" s="162"/>
      <c r="BE129" s="162"/>
      <c r="BF129" s="172"/>
      <c r="BG129" s="172"/>
      <c r="BH129" s="172"/>
      <c r="BI129" s="172"/>
      <c r="BJ129" s="172"/>
    </row>
    <row r="130" spans="2:62" s="61" customFormat="1" ht="34.5">
      <c r="B130" s="26">
        <v>37</v>
      </c>
      <c r="C130" s="27" t="s">
        <v>117</v>
      </c>
      <c r="D130" s="311">
        <v>37</v>
      </c>
      <c r="E130" s="26">
        <v>28</v>
      </c>
      <c r="F130" s="66"/>
      <c r="G130" s="312"/>
      <c r="H130" s="311">
        <v>37</v>
      </c>
      <c r="I130" s="26">
        <v>28</v>
      </c>
      <c r="J130" s="66"/>
      <c r="K130" s="312"/>
      <c r="L130" s="311">
        <v>37</v>
      </c>
      <c r="M130" s="26">
        <v>28</v>
      </c>
      <c r="N130" s="66"/>
      <c r="O130" s="312"/>
      <c r="P130" s="311">
        <v>37</v>
      </c>
      <c r="Q130" s="26">
        <v>28</v>
      </c>
      <c r="R130" s="66"/>
      <c r="S130" s="312"/>
      <c r="T130" s="311">
        <v>37</v>
      </c>
      <c r="U130" s="26">
        <v>28</v>
      </c>
      <c r="V130" s="66"/>
      <c r="W130" s="312"/>
      <c r="X130" s="311">
        <v>37</v>
      </c>
      <c r="Y130" s="26">
        <v>28</v>
      </c>
      <c r="Z130" s="66"/>
      <c r="AA130" s="312"/>
      <c r="AB130" s="64"/>
      <c r="AC130" s="65"/>
      <c r="AD130" s="94"/>
      <c r="AE130" s="94"/>
      <c r="AF130" s="84">
        <v>20</v>
      </c>
      <c r="AG130" s="63"/>
      <c r="AH130" s="150"/>
      <c r="AI130" s="152">
        <v>11</v>
      </c>
      <c r="AJ130" s="174">
        <v>13</v>
      </c>
      <c r="AK130" s="162"/>
      <c r="AL130" s="147"/>
      <c r="AM130" s="147"/>
      <c r="AN130" s="162"/>
      <c r="AO130" s="162"/>
      <c r="AP130" s="147"/>
      <c r="AQ130" s="147"/>
      <c r="AR130" s="162"/>
      <c r="AS130" s="162"/>
      <c r="AT130" s="147"/>
      <c r="AU130" s="147"/>
      <c r="AV130" s="162"/>
      <c r="AW130" s="162"/>
      <c r="AX130" s="147"/>
      <c r="AY130" s="147"/>
      <c r="AZ130" s="162"/>
      <c r="BA130" s="162"/>
      <c r="BB130" s="147"/>
      <c r="BC130" s="147"/>
      <c r="BD130" s="162"/>
      <c r="BE130" s="162"/>
      <c r="BF130" s="172"/>
      <c r="BG130" s="172"/>
      <c r="BH130" s="172"/>
      <c r="BI130" s="172"/>
      <c r="BJ130" s="172"/>
    </row>
    <row r="131" spans="2:62" s="61" customFormat="1" ht="34.5">
      <c r="B131" s="26">
        <v>38</v>
      </c>
      <c r="C131" s="221" t="s">
        <v>118</v>
      </c>
      <c r="D131" s="311">
        <v>38</v>
      </c>
      <c r="E131" s="26">
        <v>27</v>
      </c>
      <c r="F131" s="66"/>
      <c r="G131" s="312"/>
      <c r="H131" s="311">
        <v>38</v>
      </c>
      <c r="I131" s="26">
        <v>27</v>
      </c>
      <c r="J131" s="66"/>
      <c r="K131" s="312"/>
      <c r="L131" s="311">
        <v>38</v>
      </c>
      <c r="M131" s="26">
        <v>27</v>
      </c>
      <c r="N131" s="66"/>
      <c r="O131" s="312"/>
      <c r="P131" s="311">
        <v>38</v>
      </c>
      <c r="Q131" s="26">
        <v>27</v>
      </c>
      <c r="R131" s="66"/>
      <c r="S131" s="312"/>
      <c r="T131" s="311">
        <v>38</v>
      </c>
      <c r="U131" s="26">
        <v>27</v>
      </c>
      <c r="V131" s="66"/>
      <c r="W131" s="312"/>
      <c r="X131" s="311">
        <v>38</v>
      </c>
      <c r="Y131" s="26">
        <v>27</v>
      </c>
      <c r="Z131" s="66"/>
      <c r="AA131" s="312"/>
      <c r="AB131" s="64"/>
      <c r="AC131" s="62"/>
      <c r="AD131" s="94"/>
      <c r="AE131" s="94"/>
      <c r="AF131" s="84">
        <v>11</v>
      </c>
      <c r="AG131" s="63"/>
      <c r="AH131" s="150"/>
      <c r="AI131" s="152">
        <v>9</v>
      </c>
      <c r="AJ131" s="175">
        <v>15</v>
      </c>
      <c r="AK131" s="162"/>
      <c r="AL131" s="147"/>
      <c r="AM131" s="147"/>
      <c r="AN131" s="162"/>
      <c r="AO131" s="162"/>
      <c r="AP131" s="147"/>
      <c r="AQ131" s="147"/>
      <c r="AR131" s="162"/>
      <c r="AS131" s="162"/>
      <c r="AT131" s="147"/>
      <c r="AU131" s="147"/>
      <c r="AV131" s="162"/>
      <c r="AW131" s="162"/>
      <c r="AX131" s="147"/>
      <c r="AY131" s="147"/>
      <c r="AZ131" s="162"/>
      <c r="BA131" s="162"/>
      <c r="BB131" s="147"/>
      <c r="BC131" s="147"/>
      <c r="BD131" s="162"/>
      <c r="BE131" s="162"/>
      <c r="BF131" s="172"/>
      <c r="BG131" s="172"/>
      <c r="BH131" s="172"/>
      <c r="BI131" s="172"/>
      <c r="BJ131" s="172"/>
    </row>
    <row r="132" spans="2:62" s="61" customFormat="1" ht="34.5">
      <c r="B132" s="190">
        <v>39</v>
      </c>
      <c r="C132" s="220" t="s">
        <v>119</v>
      </c>
      <c r="D132" s="311">
        <v>39</v>
      </c>
      <c r="E132" s="26">
        <v>26</v>
      </c>
      <c r="F132" s="66"/>
      <c r="G132" s="312"/>
      <c r="H132" s="311">
        <v>39</v>
      </c>
      <c r="I132" s="26">
        <v>26</v>
      </c>
      <c r="J132" s="66"/>
      <c r="K132" s="312"/>
      <c r="L132" s="311">
        <v>39</v>
      </c>
      <c r="M132" s="26">
        <v>26</v>
      </c>
      <c r="N132" s="66"/>
      <c r="O132" s="312"/>
      <c r="P132" s="311">
        <v>39</v>
      </c>
      <c r="Q132" s="26">
        <v>26</v>
      </c>
      <c r="R132" s="66"/>
      <c r="S132" s="312"/>
      <c r="T132" s="311">
        <v>39</v>
      </c>
      <c r="U132" s="26">
        <v>26</v>
      </c>
      <c r="V132" s="66"/>
      <c r="W132" s="312"/>
      <c r="X132" s="311">
        <v>39</v>
      </c>
      <c r="Y132" s="26">
        <v>26</v>
      </c>
      <c r="Z132" s="66"/>
      <c r="AA132" s="312"/>
      <c r="AB132" s="64"/>
      <c r="AC132" s="62"/>
      <c r="AD132" s="94"/>
      <c r="AE132" s="94"/>
      <c r="AF132" s="84">
        <v>20</v>
      </c>
      <c r="AG132" s="63"/>
      <c r="AH132" s="150"/>
      <c r="AI132" s="152">
        <v>18</v>
      </c>
      <c r="AJ132" s="175">
        <v>10</v>
      </c>
      <c r="AK132" s="162"/>
      <c r="AL132" s="147"/>
      <c r="AM132" s="147"/>
      <c r="AN132" s="162"/>
      <c r="AO132" s="162"/>
      <c r="AP132" s="147"/>
      <c r="AQ132" s="147"/>
      <c r="AR132" s="162"/>
      <c r="AS132" s="162"/>
      <c r="AT132" s="147"/>
      <c r="AU132" s="147"/>
      <c r="AV132" s="162"/>
      <c r="AW132" s="162"/>
      <c r="AX132" s="147"/>
      <c r="AY132" s="147"/>
      <c r="AZ132" s="162"/>
      <c r="BA132" s="162"/>
      <c r="BB132" s="147"/>
      <c r="BC132" s="147"/>
      <c r="BD132" s="162"/>
      <c r="BE132" s="162"/>
      <c r="BF132" s="172"/>
      <c r="BG132" s="172"/>
      <c r="BH132" s="172"/>
      <c r="BI132" s="172"/>
      <c r="BJ132" s="172"/>
    </row>
    <row r="133" spans="2:62" s="61" customFormat="1" ht="35.25" thickBot="1">
      <c r="B133" s="224">
        <v>40</v>
      </c>
      <c r="C133" s="225" t="s">
        <v>120</v>
      </c>
      <c r="D133" s="313">
        <v>40</v>
      </c>
      <c r="E133" s="314">
        <v>25</v>
      </c>
      <c r="F133" s="315"/>
      <c r="G133" s="316"/>
      <c r="H133" s="313">
        <v>40</v>
      </c>
      <c r="I133" s="314">
        <v>25</v>
      </c>
      <c r="J133" s="315"/>
      <c r="K133" s="316"/>
      <c r="L133" s="313">
        <v>40</v>
      </c>
      <c r="M133" s="314">
        <v>25</v>
      </c>
      <c r="N133" s="315"/>
      <c r="O133" s="316"/>
      <c r="P133" s="313">
        <v>40</v>
      </c>
      <c r="Q133" s="314">
        <v>25</v>
      </c>
      <c r="R133" s="315"/>
      <c r="S133" s="316"/>
      <c r="T133" s="313">
        <v>40</v>
      </c>
      <c r="U133" s="314">
        <v>25</v>
      </c>
      <c r="V133" s="315"/>
      <c r="W133" s="316"/>
      <c r="X133" s="313">
        <v>40</v>
      </c>
      <c r="Y133" s="314">
        <v>25</v>
      </c>
      <c r="Z133" s="315"/>
      <c r="AA133" s="316"/>
      <c r="AB133" s="64"/>
      <c r="AC133" s="62"/>
      <c r="AD133" s="94"/>
      <c r="AE133" s="94"/>
      <c r="AF133" s="84">
        <v>13</v>
      </c>
      <c r="AG133" s="63"/>
      <c r="AH133" s="150"/>
      <c r="AI133" s="152">
        <v>15</v>
      </c>
      <c r="AJ133" s="175">
        <v>9</v>
      </c>
      <c r="AK133" s="162"/>
      <c r="AL133" s="147"/>
      <c r="AM133" s="147"/>
      <c r="AN133" s="162"/>
      <c r="AO133" s="162"/>
      <c r="AP133" s="147"/>
      <c r="AQ133" s="147"/>
      <c r="AR133" s="162"/>
      <c r="AS133" s="162"/>
      <c r="AT133" s="147"/>
      <c r="AU133" s="147"/>
      <c r="AV133" s="162"/>
      <c r="AW133" s="162"/>
      <c r="AX133" s="147"/>
      <c r="AY133" s="147"/>
      <c r="AZ133" s="162"/>
      <c r="BA133" s="162"/>
      <c r="BB133" s="147"/>
      <c r="BC133" s="147"/>
      <c r="BD133" s="162"/>
      <c r="BE133" s="162"/>
      <c r="BF133" s="172"/>
      <c r="BG133" s="172"/>
      <c r="BH133" s="172"/>
      <c r="BI133" s="172"/>
      <c r="BJ133" s="172"/>
    </row>
    <row r="134" spans="2:62" s="61" customFormat="1" ht="35.25" thickTop="1">
      <c r="B134" s="26">
        <v>41</v>
      </c>
      <c r="C134" s="220" t="s">
        <v>121</v>
      </c>
      <c r="D134" s="307">
        <v>41</v>
      </c>
      <c r="E134" s="308">
        <v>24</v>
      </c>
      <c r="F134" s="309"/>
      <c r="G134" s="310"/>
      <c r="H134" s="307">
        <v>41</v>
      </c>
      <c r="I134" s="308">
        <v>24</v>
      </c>
      <c r="J134" s="309"/>
      <c r="K134" s="310"/>
      <c r="L134" s="307">
        <v>41</v>
      </c>
      <c r="M134" s="308">
        <v>24</v>
      </c>
      <c r="N134" s="309"/>
      <c r="O134" s="310"/>
      <c r="P134" s="307">
        <v>41</v>
      </c>
      <c r="Q134" s="308">
        <v>24</v>
      </c>
      <c r="R134" s="309"/>
      <c r="S134" s="310"/>
      <c r="T134" s="307">
        <v>41</v>
      </c>
      <c r="U134" s="308">
        <v>24</v>
      </c>
      <c r="V134" s="309"/>
      <c r="W134" s="310"/>
      <c r="X134" s="307">
        <v>41</v>
      </c>
      <c r="Y134" s="308">
        <v>24</v>
      </c>
      <c r="Z134" s="309"/>
      <c r="AA134" s="310"/>
      <c r="AB134" s="68"/>
      <c r="AC134" s="67"/>
      <c r="AD134" s="95"/>
      <c r="AE134" s="95"/>
      <c r="AF134" s="86">
        <v>18</v>
      </c>
      <c r="AG134" s="69"/>
      <c r="AH134" s="153"/>
      <c r="AI134" s="154">
        <v>8</v>
      </c>
      <c r="AJ134" s="176">
        <v>12</v>
      </c>
      <c r="AK134" s="162"/>
      <c r="AL134" s="147"/>
      <c r="AM134" s="147"/>
      <c r="AN134" s="162"/>
      <c r="AO134" s="162"/>
      <c r="AP134" s="147"/>
      <c r="AQ134" s="147"/>
      <c r="AR134" s="162"/>
      <c r="AS134" s="162"/>
      <c r="AT134" s="147"/>
      <c r="AU134" s="147"/>
      <c r="AV134" s="162"/>
      <c r="AW134" s="162"/>
      <c r="AX134" s="147"/>
      <c r="AY134" s="147"/>
      <c r="AZ134" s="162"/>
      <c r="BA134" s="162"/>
      <c r="BB134" s="147"/>
      <c r="BC134" s="147"/>
      <c r="BD134" s="162"/>
      <c r="BE134" s="162"/>
      <c r="BF134" s="172"/>
      <c r="BG134" s="172"/>
      <c r="BH134" s="172"/>
      <c r="BI134" s="172"/>
      <c r="BJ134" s="172"/>
    </row>
    <row r="135" spans="2:62" s="61" customFormat="1" ht="34.5">
      <c r="B135" s="26">
        <v>42</v>
      </c>
      <c r="C135" s="220" t="s">
        <v>122</v>
      </c>
      <c r="D135" s="311">
        <v>42</v>
      </c>
      <c r="E135" s="26">
        <v>23</v>
      </c>
      <c r="F135" s="66"/>
      <c r="G135" s="312"/>
      <c r="H135" s="311">
        <v>42</v>
      </c>
      <c r="I135" s="26">
        <v>23</v>
      </c>
      <c r="J135" s="66"/>
      <c r="K135" s="312"/>
      <c r="L135" s="311">
        <v>42</v>
      </c>
      <c r="M135" s="26">
        <v>23</v>
      </c>
      <c r="N135" s="66"/>
      <c r="O135" s="312"/>
      <c r="P135" s="311">
        <v>42</v>
      </c>
      <c r="Q135" s="26">
        <v>23</v>
      </c>
      <c r="R135" s="66"/>
      <c r="S135" s="312"/>
      <c r="T135" s="311">
        <v>42</v>
      </c>
      <c r="U135" s="26">
        <v>23</v>
      </c>
      <c r="V135" s="66"/>
      <c r="W135" s="312"/>
      <c r="X135" s="311">
        <v>42</v>
      </c>
      <c r="Y135" s="26">
        <v>23</v>
      </c>
      <c r="Z135" s="66"/>
      <c r="AA135" s="312"/>
      <c r="AB135" s="64"/>
      <c r="AC135" s="62"/>
      <c r="AD135" s="96"/>
      <c r="AE135" s="96"/>
      <c r="AF135" s="84">
        <v>15</v>
      </c>
      <c r="AG135" s="66"/>
      <c r="AH135" s="155"/>
      <c r="AI135" s="152">
        <v>19</v>
      </c>
      <c r="AJ135" s="175">
        <v>9</v>
      </c>
      <c r="AK135" s="162"/>
      <c r="AL135" s="147"/>
      <c r="AM135" s="147"/>
      <c r="AN135" s="162"/>
      <c r="AO135" s="162"/>
      <c r="AP135" s="147"/>
      <c r="AQ135" s="147"/>
      <c r="AR135" s="162"/>
      <c r="AS135" s="162"/>
      <c r="AT135" s="147"/>
      <c r="AU135" s="147"/>
      <c r="AV135" s="162"/>
      <c r="AW135" s="162"/>
      <c r="AX135" s="147"/>
      <c r="AY135" s="147"/>
      <c r="AZ135" s="162"/>
      <c r="BA135" s="162"/>
      <c r="BB135" s="147"/>
      <c r="BC135" s="147"/>
      <c r="BD135" s="162"/>
      <c r="BE135" s="162"/>
      <c r="BF135" s="172"/>
      <c r="BG135" s="172"/>
      <c r="BH135" s="172"/>
      <c r="BI135" s="172"/>
      <c r="BJ135" s="172"/>
    </row>
    <row r="136" spans="2:62" s="61" customFormat="1" ht="34.5">
      <c r="B136" s="26">
        <v>43</v>
      </c>
      <c r="C136" s="220" t="s">
        <v>123</v>
      </c>
      <c r="D136" s="311">
        <v>43</v>
      </c>
      <c r="E136" s="26">
        <v>22</v>
      </c>
      <c r="F136" s="66"/>
      <c r="G136" s="312"/>
      <c r="H136" s="311">
        <v>43</v>
      </c>
      <c r="I136" s="26">
        <v>22</v>
      </c>
      <c r="J136" s="66"/>
      <c r="K136" s="312"/>
      <c r="L136" s="311">
        <v>43</v>
      </c>
      <c r="M136" s="26">
        <v>22</v>
      </c>
      <c r="N136" s="66"/>
      <c r="O136" s="312"/>
      <c r="P136" s="311">
        <v>43</v>
      </c>
      <c r="Q136" s="26">
        <v>22</v>
      </c>
      <c r="R136" s="66"/>
      <c r="S136" s="312"/>
      <c r="T136" s="311">
        <v>43</v>
      </c>
      <c r="U136" s="26">
        <v>22</v>
      </c>
      <c r="V136" s="66"/>
      <c r="W136" s="312"/>
      <c r="X136" s="311">
        <v>43</v>
      </c>
      <c r="Y136" s="26">
        <v>22</v>
      </c>
      <c r="Z136" s="66"/>
      <c r="AA136" s="312"/>
      <c r="AB136" s="64"/>
      <c r="AC136" s="62"/>
      <c r="AD136" s="96"/>
      <c r="AE136" s="96"/>
      <c r="AF136" s="84">
        <v>7</v>
      </c>
      <c r="AG136" s="66"/>
      <c r="AH136" s="155"/>
      <c r="AI136" s="152">
        <v>21</v>
      </c>
      <c r="AJ136" s="175">
        <v>6</v>
      </c>
      <c r="AK136" s="162"/>
      <c r="AL136" s="147"/>
      <c r="AM136" s="147"/>
      <c r="AN136" s="162"/>
      <c r="AO136" s="162"/>
      <c r="AP136" s="147"/>
      <c r="AQ136" s="147"/>
      <c r="AR136" s="162"/>
      <c r="AS136" s="162"/>
      <c r="AT136" s="147"/>
      <c r="AU136" s="147"/>
      <c r="AV136" s="162"/>
      <c r="AW136" s="162"/>
      <c r="AX136" s="147"/>
      <c r="AY136" s="147"/>
      <c r="AZ136" s="162"/>
      <c r="BA136" s="162"/>
      <c r="BB136" s="147"/>
      <c r="BC136" s="147"/>
      <c r="BD136" s="162"/>
      <c r="BE136" s="162"/>
      <c r="BF136" s="172"/>
      <c r="BG136" s="172"/>
      <c r="BH136" s="172"/>
      <c r="BI136" s="172"/>
      <c r="BJ136" s="172"/>
    </row>
    <row r="137" spans="2:62" s="61" customFormat="1" ht="34.5">
      <c r="B137" s="26">
        <v>44</v>
      </c>
      <c r="C137" s="220" t="s">
        <v>124</v>
      </c>
      <c r="D137" s="311">
        <v>44</v>
      </c>
      <c r="E137" s="26">
        <v>21</v>
      </c>
      <c r="F137" s="66"/>
      <c r="G137" s="312"/>
      <c r="H137" s="311">
        <v>44</v>
      </c>
      <c r="I137" s="26">
        <v>21</v>
      </c>
      <c r="J137" s="66"/>
      <c r="K137" s="312"/>
      <c r="L137" s="311">
        <v>44</v>
      </c>
      <c r="M137" s="26">
        <v>21</v>
      </c>
      <c r="N137" s="66"/>
      <c r="O137" s="312"/>
      <c r="P137" s="311">
        <v>44</v>
      </c>
      <c r="Q137" s="26">
        <v>21</v>
      </c>
      <c r="R137" s="66"/>
      <c r="S137" s="312"/>
      <c r="T137" s="311">
        <v>44</v>
      </c>
      <c r="U137" s="26">
        <v>21</v>
      </c>
      <c r="V137" s="66"/>
      <c r="W137" s="312"/>
      <c r="X137" s="311">
        <v>44</v>
      </c>
      <c r="Y137" s="26">
        <v>21</v>
      </c>
      <c r="Z137" s="66"/>
      <c r="AA137" s="312"/>
      <c r="AB137" s="64"/>
      <c r="AC137" s="62"/>
      <c r="AD137" s="96"/>
      <c r="AE137" s="96"/>
      <c r="AF137" s="84">
        <v>11</v>
      </c>
      <c r="AG137" s="66"/>
      <c r="AH137" s="155"/>
      <c r="AI137" s="152">
        <v>9</v>
      </c>
      <c r="AJ137" s="175">
        <v>16</v>
      </c>
      <c r="AK137" s="162"/>
      <c r="AL137" s="147"/>
      <c r="AM137" s="147"/>
      <c r="AN137" s="162"/>
      <c r="AO137" s="162"/>
      <c r="AP137" s="147"/>
      <c r="AQ137" s="147"/>
      <c r="AR137" s="162"/>
      <c r="AS137" s="162"/>
      <c r="AT137" s="147"/>
      <c r="AU137" s="147"/>
      <c r="AV137" s="162"/>
      <c r="AW137" s="162"/>
      <c r="AX137" s="147"/>
      <c r="AY137" s="147"/>
      <c r="AZ137" s="162"/>
      <c r="BA137" s="162"/>
      <c r="BB137" s="147"/>
      <c r="BC137" s="147"/>
      <c r="BD137" s="162"/>
      <c r="BE137" s="162"/>
      <c r="BF137" s="172"/>
      <c r="BG137" s="172"/>
      <c r="BH137" s="172"/>
      <c r="BI137" s="172"/>
      <c r="BJ137" s="172"/>
    </row>
    <row r="138" spans="2:62" s="61" customFormat="1" ht="34.5">
      <c r="B138" s="26">
        <v>45</v>
      </c>
      <c r="C138" s="220" t="s">
        <v>125</v>
      </c>
      <c r="D138" s="311">
        <v>45</v>
      </c>
      <c r="E138" s="26">
        <v>20</v>
      </c>
      <c r="F138" s="66"/>
      <c r="G138" s="312"/>
      <c r="H138" s="311">
        <v>45</v>
      </c>
      <c r="I138" s="26">
        <v>20</v>
      </c>
      <c r="J138" s="66"/>
      <c r="K138" s="312"/>
      <c r="L138" s="311">
        <v>45</v>
      </c>
      <c r="M138" s="26">
        <v>20</v>
      </c>
      <c r="N138" s="66"/>
      <c r="O138" s="312"/>
      <c r="P138" s="311">
        <v>45</v>
      </c>
      <c r="Q138" s="26">
        <v>20</v>
      </c>
      <c r="R138" s="66"/>
      <c r="S138" s="312"/>
      <c r="T138" s="311">
        <v>45</v>
      </c>
      <c r="U138" s="26">
        <v>20</v>
      </c>
      <c r="V138" s="66"/>
      <c r="W138" s="312"/>
      <c r="X138" s="311">
        <v>45</v>
      </c>
      <c r="Y138" s="26">
        <v>20</v>
      </c>
      <c r="Z138" s="66"/>
      <c r="AA138" s="312"/>
      <c r="AB138" s="64"/>
      <c r="AC138" s="62"/>
      <c r="AD138" s="96"/>
      <c r="AE138" s="96"/>
      <c r="AF138" s="84">
        <v>9</v>
      </c>
      <c r="AG138" s="66"/>
      <c r="AH138" s="155"/>
      <c r="AI138" s="152">
        <v>6</v>
      </c>
      <c r="AJ138" s="175">
        <v>15</v>
      </c>
      <c r="AK138" s="162"/>
      <c r="AL138" s="147"/>
      <c r="AM138" s="147"/>
      <c r="AN138" s="162"/>
      <c r="AO138" s="162"/>
      <c r="AP138" s="147"/>
      <c r="AQ138" s="147"/>
      <c r="AR138" s="162"/>
      <c r="AS138" s="162"/>
      <c r="AT138" s="147"/>
      <c r="AU138" s="147"/>
      <c r="AV138" s="162"/>
      <c r="AW138" s="162"/>
      <c r="AX138" s="147"/>
      <c r="AY138" s="147"/>
      <c r="AZ138" s="162"/>
      <c r="BA138" s="162"/>
      <c r="BB138" s="147"/>
      <c r="BC138" s="147"/>
      <c r="BD138" s="162"/>
      <c r="BE138" s="162"/>
      <c r="BF138" s="172"/>
      <c r="BG138" s="172"/>
      <c r="BH138" s="172"/>
      <c r="BI138" s="172"/>
      <c r="BJ138" s="172"/>
    </row>
    <row r="139" spans="2:62" s="61" customFormat="1" ht="34.5">
      <c r="B139" s="190">
        <v>46</v>
      </c>
      <c r="C139" s="220" t="s">
        <v>126</v>
      </c>
      <c r="D139" s="311">
        <v>46</v>
      </c>
      <c r="E139" s="26">
        <v>19</v>
      </c>
      <c r="F139" s="66"/>
      <c r="G139" s="312"/>
      <c r="H139" s="311">
        <v>46</v>
      </c>
      <c r="I139" s="26">
        <v>19</v>
      </c>
      <c r="J139" s="66"/>
      <c r="K139" s="312"/>
      <c r="L139" s="311">
        <v>46</v>
      </c>
      <c r="M139" s="26">
        <v>19</v>
      </c>
      <c r="N139" s="66"/>
      <c r="O139" s="312"/>
      <c r="P139" s="311">
        <v>46</v>
      </c>
      <c r="Q139" s="26">
        <v>19</v>
      </c>
      <c r="R139" s="66"/>
      <c r="S139" s="312"/>
      <c r="T139" s="311">
        <v>46</v>
      </c>
      <c r="U139" s="26">
        <v>19</v>
      </c>
      <c r="V139" s="66"/>
      <c r="W139" s="312"/>
      <c r="X139" s="311">
        <v>46</v>
      </c>
      <c r="Y139" s="26">
        <v>19</v>
      </c>
      <c r="Z139" s="66"/>
      <c r="AA139" s="312"/>
      <c r="AB139" s="64"/>
      <c r="AC139" s="62"/>
      <c r="AD139" s="96"/>
      <c r="AE139" s="96"/>
      <c r="AF139" s="84">
        <v>14</v>
      </c>
      <c r="AG139" s="66"/>
      <c r="AH139" s="155"/>
      <c r="AI139" s="152">
        <v>8</v>
      </c>
      <c r="AJ139" s="175">
        <v>16</v>
      </c>
      <c r="AK139" s="162"/>
      <c r="AL139" s="147"/>
      <c r="AM139" s="147"/>
      <c r="AN139" s="162"/>
      <c r="AO139" s="162"/>
      <c r="AP139" s="147"/>
      <c r="AQ139" s="147"/>
      <c r="AR139" s="162"/>
      <c r="AS139" s="162"/>
      <c r="AT139" s="147"/>
      <c r="AU139" s="147"/>
      <c r="AV139" s="162"/>
      <c r="AW139" s="162"/>
      <c r="AX139" s="147"/>
      <c r="AY139" s="147"/>
      <c r="AZ139" s="162"/>
      <c r="BA139" s="162"/>
      <c r="BB139" s="147"/>
      <c r="BC139" s="147"/>
      <c r="BD139" s="162"/>
      <c r="BE139" s="162"/>
      <c r="BF139" s="172"/>
      <c r="BG139" s="172"/>
      <c r="BH139" s="172"/>
      <c r="BI139" s="172"/>
      <c r="BJ139" s="172"/>
    </row>
    <row r="140" spans="2:62" s="61" customFormat="1" ht="34.5">
      <c r="B140" s="26">
        <v>47</v>
      </c>
      <c r="C140" s="221" t="s">
        <v>127</v>
      </c>
      <c r="D140" s="311">
        <v>47</v>
      </c>
      <c r="E140" s="26">
        <v>18</v>
      </c>
      <c r="F140" s="66"/>
      <c r="G140" s="312"/>
      <c r="H140" s="311">
        <v>47</v>
      </c>
      <c r="I140" s="26">
        <v>18</v>
      </c>
      <c r="J140" s="66"/>
      <c r="K140" s="312"/>
      <c r="L140" s="311">
        <v>47</v>
      </c>
      <c r="M140" s="26">
        <v>18</v>
      </c>
      <c r="N140" s="66"/>
      <c r="O140" s="312"/>
      <c r="P140" s="311">
        <v>47</v>
      </c>
      <c r="Q140" s="26">
        <v>18</v>
      </c>
      <c r="R140" s="66"/>
      <c r="S140" s="312"/>
      <c r="T140" s="311">
        <v>47</v>
      </c>
      <c r="U140" s="26">
        <v>18</v>
      </c>
      <c r="V140" s="66"/>
      <c r="W140" s="312"/>
      <c r="X140" s="311">
        <v>47</v>
      </c>
      <c r="Y140" s="26">
        <v>18</v>
      </c>
      <c r="Z140" s="66"/>
      <c r="AA140" s="312"/>
      <c r="AB140" s="64"/>
      <c r="AC140" s="62"/>
      <c r="AD140" s="96"/>
      <c r="AE140" s="96"/>
      <c r="AF140" s="84">
        <v>6</v>
      </c>
      <c r="AG140" s="66"/>
      <c r="AH140" s="155"/>
      <c r="AI140" s="152">
        <v>8</v>
      </c>
      <c r="AJ140" s="175">
        <v>19</v>
      </c>
      <c r="AK140" s="162"/>
      <c r="AL140" s="147"/>
      <c r="AM140" s="147"/>
      <c r="AN140" s="162"/>
      <c r="AO140" s="162"/>
      <c r="AP140" s="147"/>
      <c r="AQ140" s="147"/>
      <c r="AR140" s="162"/>
      <c r="AS140" s="162"/>
      <c r="AT140" s="147"/>
      <c r="AU140" s="147"/>
      <c r="AV140" s="162"/>
      <c r="AW140" s="162"/>
      <c r="AX140" s="147"/>
      <c r="AY140" s="147"/>
      <c r="AZ140" s="162"/>
      <c r="BA140" s="162"/>
      <c r="BB140" s="147"/>
      <c r="BC140" s="147"/>
      <c r="BD140" s="162"/>
      <c r="BE140" s="162"/>
      <c r="BF140" s="172"/>
      <c r="BG140" s="172"/>
      <c r="BH140" s="172"/>
      <c r="BI140" s="172"/>
      <c r="BJ140" s="172"/>
    </row>
    <row r="141" spans="2:62" s="61" customFormat="1" ht="35.25" thickBot="1">
      <c r="B141" s="26">
        <v>48</v>
      </c>
      <c r="C141" s="220" t="s">
        <v>128</v>
      </c>
      <c r="D141" s="313">
        <v>48</v>
      </c>
      <c r="E141" s="314">
        <v>17</v>
      </c>
      <c r="F141" s="315"/>
      <c r="G141" s="316"/>
      <c r="H141" s="313">
        <v>48</v>
      </c>
      <c r="I141" s="314">
        <v>17</v>
      </c>
      <c r="J141" s="315"/>
      <c r="K141" s="316"/>
      <c r="L141" s="313">
        <v>48</v>
      </c>
      <c r="M141" s="314">
        <v>17</v>
      </c>
      <c r="N141" s="315"/>
      <c r="O141" s="316"/>
      <c r="P141" s="313">
        <v>48</v>
      </c>
      <c r="Q141" s="314">
        <v>17</v>
      </c>
      <c r="R141" s="315"/>
      <c r="S141" s="316"/>
      <c r="T141" s="313">
        <v>48</v>
      </c>
      <c r="U141" s="314">
        <v>17</v>
      </c>
      <c r="V141" s="315"/>
      <c r="W141" s="316"/>
      <c r="X141" s="313">
        <v>48</v>
      </c>
      <c r="Y141" s="314">
        <v>17</v>
      </c>
      <c r="Z141" s="315"/>
      <c r="AA141" s="316"/>
      <c r="AB141" s="72"/>
      <c r="AC141" s="70"/>
      <c r="AD141" s="97"/>
      <c r="AE141" s="98"/>
      <c r="AF141" s="89">
        <v>8</v>
      </c>
      <c r="AG141" s="71"/>
      <c r="AH141" s="156"/>
      <c r="AI141" s="157">
        <v>4</v>
      </c>
      <c r="AJ141" s="177">
        <v>20</v>
      </c>
      <c r="AK141" s="162"/>
      <c r="AL141" s="147"/>
      <c r="AM141" s="147"/>
      <c r="AN141" s="162"/>
      <c r="AO141" s="162"/>
      <c r="AP141" s="147"/>
      <c r="AQ141" s="147"/>
      <c r="AR141" s="162"/>
      <c r="AS141" s="162"/>
      <c r="AT141" s="147"/>
      <c r="AU141" s="147"/>
      <c r="AV141" s="162"/>
      <c r="AW141" s="162"/>
      <c r="AX141" s="147"/>
      <c r="AY141" s="147"/>
      <c r="AZ141" s="162"/>
      <c r="BA141" s="162"/>
      <c r="BB141" s="147"/>
      <c r="BC141" s="147"/>
      <c r="BD141" s="162"/>
      <c r="BE141" s="162"/>
      <c r="BF141" s="172"/>
      <c r="BG141" s="172"/>
      <c r="BH141" s="172"/>
      <c r="BI141" s="172"/>
      <c r="BJ141" s="172"/>
    </row>
    <row r="142" spans="2:62" s="61" customFormat="1" ht="35.25" thickTop="1">
      <c r="B142" s="222">
        <v>49</v>
      </c>
      <c r="C142" s="226" t="s">
        <v>129</v>
      </c>
      <c r="D142" s="307">
        <v>49</v>
      </c>
      <c r="E142" s="308">
        <v>16</v>
      </c>
      <c r="F142" s="309"/>
      <c r="G142" s="310"/>
      <c r="H142" s="307">
        <v>49</v>
      </c>
      <c r="I142" s="308">
        <v>16</v>
      </c>
      <c r="J142" s="309"/>
      <c r="K142" s="310"/>
      <c r="L142" s="307">
        <v>49</v>
      </c>
      <c r="M142" s="308">
        <v>16</v>
      </c>
      <c r="N142" s="309"/>
      <c r="O142" s="310"/>
      <c r="P142" s="307">
        <v>49</v>
      </c>
      <c r="Q142" s="308">
        <v>16</v>
      </c>
      <c r="R142" s="309"/>
      <c r="S142" s="310"/>
      <c r="T142" s="307">
        <v>49</v>
      </c>
      <c r="U142" s="308">
        <v>16</v>
      </c>
      <c r="V142" s="309"/>
      <c r="W142" s="310"/>
      <c r="X142" s="307">
        <v>49</v>
      </c>
      <c r="Y142" s="308">
        <v>16</v>
      </c>
      <c r="Z142" s="309"/>
      <c r="AA142" s="310"/>
      <c r="AB142" s="64"/>
      <c r="AC142" s="62"/>
      <c r="AD142" s="96"/>
      <c r="AE142" s="99"/>
      <c r="AF142" s="85">
        <v>12</v>
      </c>
      <c r="AG142" s="63"/>
      <c r="AH142" s="150"/>
      <c r="AI142" s="152">
        <v>10</v>
      </c>
      <c r="AJ142" s="175">
        <v>16</v>
      </c>
      <c r="AK142" s="162"/>
      <c r="AL142" s="147"/>
      <c r="AM142" s="147"/>
      <c r="AN142" s="162"/>
      <c r="AO142" s="162"/>
      <c r="AP142" s="147"/>
      <c r="AQ142" s="147"/>
      <c r="AR142" s="162"/>
      <c r="AS142" s="162"/>
      <c r="AT142" s="147"/>
      <c r="AU142" s="147"/>
      <c r="AV142" s="162"/>
      <c r="AW142" s="162"/>
      <c r="AX142" s="147"/>
      <c r="AY142" s="147"/>
      <c r="AZ142" s="162"/>
      <c r="BA142" s="162"/>
      <c r="BB142" s="147"/>
      <c r="BC142" s="147"/>
      <c r="BD142" s="162"/>
      <c r="BE142" s="162"/>
      <c r="BF142" s="172"/>
      <c r="BG142" s="172"/>
      <c r="BH142" s="172"/>
      <c r="BI142" s="172"/>
      <c r="BJ142" s="172"/>
    </row>
    <row r="143" spans="2:62" s="61" customFormat="1" ht="34.5">
      <c r="B143" s="26">
        <v>50</v>
      </c>
      <c r="C143" s="220" t="s">
        <v>130</v>
      </c>
      <c r="D143" s="311">
        <v>50</v>
      </c>
      <c r="E143" s="26">
        <v>15</v>
      </c>
      <c r="F143" s="66"/>
      <c r="G143" s="312"/>
      <c r="H143" s="311">
        <v>50</v>
      </c>
      <c r="I143" s="26">
        <v>15</v>
      </c>
      <c r="J143" s="66"/>
      <c r="K143" s="312"/>
      <c r="L143" s="311">
        <v>50</v>
      </c>
      <c r="M143" s="26">
        <v>15</v>
      </c>
      <c r="N143" s="66"/>
      <c r="O143" s="312"/>
      <c r="P143" s="311">
        <v>50</v>
      </c>
      <c r="Q143" s="26">
        <v>15</v>
      </c>
      <c r="R143" s="66"/>
      <c r="S143" s="312"/>
      <c r="T143" s="311">
        <v>50</v>
      </c>
      <c r="U143" s="26">
        <v>15</v>
      </c>
      <c r="V143" s="66"/>
      <c r="W143" s="312"/>
      <c r="X143" s="311">
        <v>50</v>
      </c>
      <c r="Y143" s="26">
        <v>15</v>
      </c>
      <c r="Z143" s="66"/>
      <c r="AA143" s="312"/>
      <c r="AB143" s="64"/>
      <c r="AC143" s="62"/>
      <c r="AD143" s="96"/>
      <c r="AE143" s="99"/>
      <c r="AF143" s="85">
        <v>11</v>
      </c>
      <c r="AG143" s="63"/>
      <c r="AH143" s="150"/>
      <c r="AI143" s="152">
        <v>8</v>
      </c>
      <c r="AJ143" s="174">
        <v>27</v>
      </c>
      <c r="AK143" s="162"/>
      <c r="AL143" s="147"/>
      <c r="AM143" s="147"/>
      <c r="AN143" s="162"/>
      <c r="AO143" s="162"/>
      <c r="AP143" s="147"/>
      <c r="AQ143" s="147"/>
      <c r="AR143" s="162"/>
      <c r="AS143" s="162"/>
      <c r="AT143" s="147"/>
      <c r="AU143" s="147"/>
      <c r="AV143" s="162"/>
      <c r="AW143" s="162"/>
      <c r="AX143" s="147"/>
      <c r="AY143" s="147"/>
      <c r="AZ143" s="162"/>
      <c r="BA143" s="162"/>
      <c r="BB143" s="147"/>
      <c r="BC143" s="147"/>
      <c r="BD143" s="162"/>
      <c r="BE143" s="162"/>
      <c r="BF143" s="172"/>
      <c r="BG143" s="172"/>
      <c r="BH143" s="172"/>
      <c r="BI143" s="172"/>
      <c r="BJ143" s="172"/>
    </row>
    <row r="144" spans="2:62" s="61" customFormat="1" ht="34.5">
      <c r="B144" s="26">
        <v>51</v>
      </c>
      <c r="C144" s="220" t="s">
        <v>131</v>
      </c>
      <c r="D144" s="311">
        <v>51</v>
      </c>
      <c r="E144" s="26">
        <v>14</v>
      </c>
      <c r="F144" s="66"/>
      <c r="G144" s="312"/>
      <c r="H144" s="311">
        <v>51</v>
      </c>
      <c r="I144" s="26">
        <v>14</v>
      </c>
      <c r="J144" s="66"/>
      <c r="K144" s="312"/>
      <c r="L144" s="311">
        <v>51</v>
      </c>
      <c r="M144" s="26">
        <v>14</v>
      </c>
      <c r="N144" s="66"/>
      <c r="O144" s="312"/>
      <c r="P144" s="311">
        <v>51</v>
      </c>
      <c r="Q144" s="26">
        <v>14</v>
      </c>
      <c r="R144" s="66"/>
      <c r="S144" s="312"/>
      <c r="T144" s="311">
        <v>51</v>
      </c>
      <c r="U144" s="26">
        <v>14</v>
      </c>
      <c r="V144" s="66"/>
      <c r="W144" s="312"/>
      <c r="X144" s="311">
        <v>51</v>
      </c>
      <c r="Y144" s="26">
        <v>14</v>
      </c>
      <c r="Z144" s="66"/>
      <c r="AA144" s="312"/>
      <c r="AB144" s="64"/>
      <c r="AC144" s="62"/>
      <c r="AD144" s="96"/>
      <c r="AE144" s="99"/>
      <c r="AF144" s="85">
        <v>14</v>
      </c>
      <c r="AG144" s="63"/>
      <c r="AH144" s="150"/>
      <c r="AI144" s="152">
        <v>16</v>
      </c>
      <c r="AJ144" s="174">
        <v>10</v>
      </c>
      <c r="AK144" s="162"/>
      <c r="AL144" s="147"/>
      <c r="AM144" s="147"/>
      <c r="AN144" s="162"/>
      <c r="AO144" s="162"/>
      <c r="AP144" s="147"/>
      <c r="AQ144" s="147"/>
      <c r="AR144" s="162"/>
      <c r="AS144" s="162"/>
      <c r="AT144" s="147"/>
      <c r="AU144" s="147"/>
      <c r="AV144" s="162"/>
      <c r="AW144" s="162"/>
      <c r="AX144" s="147"/>
      <c r="AY144" s="147"/>
      <c r="AZ144" s="162"/>
      <c r="BA144" s="162"/>
      <c r="BB144" s="147"/>
      <c r="BC144" s="147"/>
      <c r="BD144" s="162"/>
      <c r="BE144" s="162"/>
      <c r="BF144" s="172"/>
      <c r="BG144" s="172"/>
      <c r="BH144" s="172"/>
      <c r="BI144" s="172"/>
      <c r="BJ144" s="172"/>
    </row>
    <row r="145" spans="1:62" s="61" customFormat="1" ht="34.5">
      <c r="B145" s="26">
        <v>52</v>
      </c>
      <c r="C145" s="27" t="s">
        <v>132</v>
      </c>
      <c r="D145" s="311">
        <v>52</v>
      </c>
      <c r="E145" s="26">
        <v>13</v>
      </c>
      <c r="F145" s="66"/>
      <c r="G145" s="312"/>
      <c r="H145" s="311">
        <v>52</v>
      </c>
      <c r="I145" s="26">
        <v>13</v>
      </c>
      <c r="J145" s="66"/>
      <c r="K145" s="312"/>
      <c r="L145" s="311">
        <v>52</v>
      </c>
      <c r="M145" s="26">
        <v>13</v>
      </c>
      <c r="N145" s="66"/>
      <c r="O145" s="312"/>
      <c r="P145" s="311">
        <v>52</v>
      </c>
      <c r="Q145" s="26">
        <v>13</v>
      </c>
      <c r="R145" s="66"/>
      <c r="S145" s="312"/>
      <c r="T145" s="311">
        <v>52</v>
      </c>
      <c r="U145" s="26">
        <v>13</v>
      </c>
      <c r="V145" s="66"/>
      <c r="W145" s="312"/>
      <c r="X145" s="311">
        <v>52</v>
      </c>
      <c r="Y145" s="26">
        <v>13</v>
      </c>
      <c r="Z145" s="66"/>
      <c r="AA145" s="312"/>
      <c r="AB145" s="64"/>
      <c r="AC145" s="62"/>
      <c r="AD145" s="96"/>
      <c r="AE145" s="99"/>
      <c r="AF145" s="85">
        <v>6</v>
      </c>
      <c r="AG145" s="63"/>
      <c r="AH145" s="150"/>
      <c r="AI145" s="152">
        <v>5</v>
      </c>
      <c r="AJ145" s="174">
        <v>16</v>
      </c>
      <c r="AK145" s="162"/>
      <c r="AL145" s="147"/>
      <c r="AM145" s="147"/>
      <c r="AN145" s="162"/>
      <c r="AO145" s="162"/>
      <c r="AP145" s="147"/>
      <c r="AQ145" s="147"/>
      <c r="AR145" s="162"/>
      <c r="AS145" s="162"/>
      <c r="AT145" s="147"/>
      <c r="AU145" s="147"/>
      <c r="AV145" s="162"/>
      <c r="AW145" s="162"/>
      <c r="AX145" s="147"/>
      <c r="AY145" s="147"/>
      <c r="AZ145" s="162"/>
      <c r="BA145" s="162"/>
      <c r="BB145" s="147"/>
      <c r="BC145" s="147"/>
      <c r="BD145" s="162"/>
      <c r="BE145" s="162"/>
      <c r="BF145" s="172"/>
      <c r="BG145" s="172"/>
      <c r="BH145" s="172"/>
      <c r="BI145" s="172"/>
      <c r="BJ145" s="172"/>
    </row>
    <row r="146" spans="1:62" s="61" customFormat="1" ht="34.5">
      <c r="B146" s="26">
        <v>53</v>
      </c>
      <c r="C146" s="220" t="s">
        <v>133</v>
      </c>
      <c r="D146" s="311">
        <v>53</v>
      </c>
      <c r="E146" s="26">
        <v>12</v>
      </c>
      <c r="F146" s="66"/>
      <c r="G146" s="312"/>
      <c r="H146" s="311">
        <v>53</v>
      </c>
      <c r="I146" s="26">
        <v>12</v>
      </c>
      <c r="J146" s="66"/>
      <c r="K146" s="312"/>
      <c r="L146" s="311">
        <v>53</v>
      </c>
      <c r="M146" s="26">
        <v>12</v>
      </c>
      <c r="N146" s="66"/>
      <c r="O146" s="312"/>
      <c r="P146" s="311">
        <v>53</v>
      </c>
      <c r="Q146" s="26">
        <v>12</v>
      </c>
      <c r="R146" s="66"/>
      <c r="S146" s="312"/>
      <c r="T146" s="311">
        <v>53</v>
      </c>
      <c r="U146" s="26">
        <v>12</v>
      </c>
      <c r="V146" s="66"/>
      <c r="W146" s="312"/>
      <c r="X146" s="311">
        <v>53</v>
      </c>
      <c r="Y146" s="26">
        <v>12</v>
      </c>
      <c r="Z146" s="66"/>
      <c r="AA146" s="312"/>
      <c r="AB146" s="64"/>
      <c r="AC146" s="62"/>
      <c r="AD146" s="96"/>
      <c r="AE146" s="99"/>
      <c r="AF146" s="85">
        <v>6</v>
      </c>
      <c r="AG146" s="63"/>
      <c r="AH146" s="150"/>
      <c r="AI146" s="152">
        <v>6</v>
      </c>
      <c r="AJ146" s="174">
        <v>21</v>
      </c>
      <c r="AK146" s="162"/>
      <c r="AL146" s="147"/>
      <c r="AM146" s="147"/>
      <c r="AN146" s="162"/>
      <c r="AO146" s="162"/>
      <c r="AP146" s="147"/>
      <c r="AQ146" s="147"/>
      <c r="AR146" s="162"/>
      <c r="AS146" s="162"/>
      <c r="AT146" s="147"/>
      <c r="AU146" s="147"/>
      <c r="AV146" s="162"/>
      <c r="AW146" s="162"/>
      <c r="AX146" s="147"/>
      <c r="AY146" s="147"/>
      <c r="AZ146" s="162"/>
      <c r="BA146" s="162"/>
      <c r="BB146" s="147"/>
      <c r="BC146" s="147"/>
      <c r="BD146" s="162"/>
      <c r="BE146" s="162"/>
      <c r="BF146" s="172"/>
      <c r="BG146" s="172"/>
      <c r="BH146" s="172"/>
      <c r="BI146" s="172"/>
      <c r="BJ146" s="172"/>
    </row>
    <row r="147" spans="1:62" s="61" customFormat="1" ht="34.5">
      <c r="B147" s="26">
        <v>54</v>
      </c>
      <c r="C147" s="27" t="s">
        <v>134</v>
      </c>
      <c r="D147" s="311">
        <v>54</v>
      </c>
      <c r="E147" s="26">
        <v>11</v>
      </c>
      <c r="F147" s="66"/>
      <c r="G147" s="312"/>
      <c r="H147" s="311">
        <v>54</v>
      </c>
      <c r="I147" s="26">
        <v>11</v>
      </c>
      <c r="J147" s="66"/>
      <c r="K147" s="312"/>
      <c r="L147" s="311">
        <v>54</v>
      </c>
      <c r="M147" s="26">
        <v>11</v>
      </c>
      <c r="N147" s="66"/>
      <c r="O147" s="312"/>
      <c r="P147" s="311">
        <v>54</v>
      </c>
      <c r="Q147" s="26">
        <v>11</v>
      </c>
      <c r="R147" s="66"/>
      <c r="S147" s="312"/>
      <c r="T147" s="311">
        <v>54</v>
      </c>
      <c r="U147" s="26">
        <v>11</v>
      </c>
      <c r="V147" s="66"/>
      <c r="W147" s="312"/>
      <c r="X147" s="311">
        <v>54</v>
      </c>
      <c r="Y147" s="26">
        <v>11</v>
      </c>
      <c r="Z147" s="66"/>
      <c r="AA147" s="312"/>
      <c r="AB147" s="64"/>
      <c r="AC147" s="62"/>
      <c r="AD147" s="96"/>
      <c r="AE147" s="99"/>
      <c r="AF147" s="85">
        <v>4</v>
      </c>
      <c r="AG147" s="63"/>
      <c r="AH147" s="150"/>
      <c r="AI147" s="152">
        <v>9</v>
      </c>
      <c r="AJ147" s="175">
        <v>19</v>
      </c>
      <c r="AK147" s="162"/>
      <c r="AL147" s="147"/>
      <c r="AM147" s="147"/>
      <c r="AN147" s="162"/>
      <c r="AO147" s="162"/>
      <c r="AP147" s="147"/>
      <c r="AQ147" s="147"/>
      <c r="AR147" s="162"/>
      <c r="AS147" s="162"/>
      <c r="AT147" s="147"/>
      <c r="AU147" s="147"/>
      <c r="AV147" s="162"/>
      <c r="AW147" s="162"/>
      <c r="AX147" s="147"/>
      <c r="AY147" s="147"/>
      <c r="AZ147" s="162"/>
      <c r="BA147" s="162"/>
      <c r="BB147" s="147"/>
      <c r="BC147" s="147"/>
      <c r="BD147" s="162"/>
      <c r="BE147" s="162"/>
      <c r="BF147" s="172"/>
      <c r="BG147" s="172"/>
      <c r="BH147" s="172"/>
      <c r="BI147" s="172"/>
      <c r="BJ147" s="172"/>
    </row>
    <row r="148" spans="1:62" s="61" customFormat="1" ht="45" customHeight="1">
      <c r="B148" s="26">
        <v>55</v>
      </c>
      <c r="C148" s="220" t="s">
        <v>135</v>
      </c>
      <c r="D148" s="311">
        <v>55</v>
      </c>
      <c r="E148" s="26">
        <v>10</v>
      </c>
      <c r="F148" s="66"/>
      <c r="G148" s="312"/>
      <c r="H148" s="311">
        <v>55</v>
      </c>
      <c r="I148" s="26">
        <v>10</v>
      </c>
      <c r="J148" s="66"/>
      <c r="K148" s="312"/>
      <c r="L148" s="311">
        <v>55</v>
      </c>
      <c r="M148" s="26">
        <v>10</v>
      </c>
      <c r="N148" s="66"/>
      <c r="O148" s="312"/>
      <c r="P148" s="311">
        <v>55</v>
      </c>
      <c r="Q148" s="26">
        <v>10</v>
      </c>
      <c r="R148" s="66"/>
      <c r="S148" s="312"/>
      <c r="T148" s="311">
        <v>55</v>
      </c>
      <c r="U148" s="26">
        <v>10</v>
      </c>
      <c r="V148" s="66"/>
      <c r="W148" s="312"/>
      <c r="X148" s="311">
        <v>55</v>
      </c>
      <c r="Y148" s="26">
        <v>10</v>
      </c>
      <c r="Z148" s="66"/>
      <c r="AA148" s="312"/>
      <c r="AB148" s="64"/>
      <c r="AC148" s="62"/>
      <c r="AD148" s="96"/>
      <c r="AE148" s="99"/>
      <c r="AF148" s="85"/>
      <c r="AG148" s="66"/>
      <c r="AH148" s="155"/>
      <c r="AI148" s="152"/>
      <c r="AJ148" s="175"/>
      <c r="AK148" s="162"/>
      <c r="AL148" s="147"/>
      <c r="AM148" s="147"/>
      <c r="AN148" s="162"/>
      <c r="AO148" s="162"/>
      <c r="AP148" s="147"/>
      <c r="AQ148" s="147"/>
      <c r="AR148" s="162"/>
      <c r="AS148" s="162"/>
      <c r="AT148" s="147"/>
      <c r="AU148" s="147"/>
      <c r="AV148" s="162"/>
      <c r="AW148" s="162"/>
      <c r="AX148" s="147"/>
      <c r="AY148" s="147"/>
      <c r="AZ148" s="162"/>
      <c r="BA148" s="162"/>
      <c r="BB148" s="147"/>
      <c r="BC148" s="147"/>
      <c r="BD148" s="162"/>
      <c r="BE148" s="162"/>
      <c r="BF148" s="172"/>
      <c r="BG148" s="172"/>
      <c r="BH148" s="172"/>
      <c r="BI148" s="172"/>
      <c r="BJ148" s="172"/>
    </row>
    <row r="149" spans="1:62" s="61" customFormat="1" ht="45" customHeight="1" thickBot="1">
      <c r="B149" s="26">
        <v>56</v>
      </c>
      <c r="C149" s="220" t="s">
        <v>33</v>
      </c>
      <c r="D149" s="313">
        <v>56</v>
      </c>
      <c r="E149" s="314">
        <v>9</v>
      </c>
      <c r="F149" s="315"/>
      <c r="G149" s="316"/>
      <c r="H149" s="313">
        <v>56</v>
      </c>
      <c r="I149" s="314">
        <v>9</v>
      </c>
      <c r="J149" s="315"/>
      <c r="K149" s="316"/>
      <c r="L149" s="313">
        <v>56</v>
      </c>
      <c r="M149" s="314">
        <v>9</v>
      </c>
      <c r="N149" s="315"/>
      <c r="O149" s="316"/>
      <c r="P149" s="313">
        <v>56</v>
      </c>
      <c r="Q149" s="314">
        <v>9</v>
      </c>
      <c r="R149" s="315"/>
      <c r="S149" s="316"/>
      <c r="T149" s="313">
        <v>56</v>
      </c>
      <c r="U149" s="314">
        <v>9</v>
      </c>
      <c r="V149" s="315"/>
      <c r="W149" s="316"/>
      <c r="X149" s="313">
        <v>56</v>
      </c>
      <c r="Y149" s="314">
        <v>9</v>
      </c>
      <c r="Z149" s="315"/>
      <c r="AA149" s="316"/>
      <c r="AB149" s="72"/>
      <c r="AC149" s="70"/>
      <c r="AD149" s="97"/>
      <c r="AE149" s="98"/>
      <c r="AF149" s="89"/>
      <c r="AG149" s="71"/>
      <c r="AH149" s="156"/>
      <c r="AI149" s="157"/>
      <c r="AJ149" s="177"/>
      <c r="AK149" s="162"/>
      <c r="AL149" s="147"/>
      <c r="AM149" s="147"/>
      <c r="AN149" s="162"/>
      <c r="AO149" s="162"/>
      <c r="AP149" s="147"/>
      <c r="AQ149" s="147"/>
      <c r="AR149" s="162"/>
      <c r="AS149" s="162"/>
      <c r="AT149" s="147"/>
      <c r="AU149" s="147"/>
      <c r="AV149" s="162"/>
      <c r="AW149" s="162"/>
      <c r="AX149" s="147"/>
      <c r="AY149" s="147"/>
      <c r="AZ149" s="162"/>
      <c r="BA149" s="162"/>
      <c r="BB149" s="147"/>
      <c r="BC149" s="147"/>
      <c r="BD149" s="162"/>
      <c r="BE149" s="162"/>
      <c r="BF149" s="172"/>
      <c r="BG149" s="172"/>
      <c r="BH149" s="172"/>
      <c r="BI149" s="172"/>
      <c r="BJ149" s="172"/>
    </row>
    <row r="150" spans="1:62" s="61" customFormat="1" ht="45" customHeight="1" thickTop="1">
      <c r="B150" s="222">
        <v>57</v>
      </c>
      <c r="C150" s="226" t="s">
        <v>136</v>
      </c>
      <c r="D150" s="307">
        <v>57</v>
      </c>
      <c r="E150" s="308">
        <v>8</v>
      </c>
      <c r="F150" s="309"/>
      <c r="G150" s="310"/>
      <c r="H150" s="307">
        <v>57</v>
      </c>
      <c r="I150" s="308">
        <v>8</v>
      </c>
      <c r="J150" s="309"/>
      <c r="K150" s="310"/>
      <c r="L150" s="307">
        <v>57</v>
      </c>
      <c r="M150" s="308">
        <v>8</v>
      </c>
      <c r="N150" s="309"/>
      <c r="O150" s="310"/>
      <c r="P150" s="307">
        <v>57</v>
      </c>
      <c r="Q150" s="308">
        <v>8</v>
      </c>
      <c r="R150" s="309"/>
      <c r="S150" s="310"/>
      <c r="T150" s="307">
        <v>57</v>
      </c>
      <c r="U150" s="308">
        <v>8</v>
      </c>
      <c r="V150" s="309"/>
      <c r="W150" s="310"/>
      <c r="X150" s="307">
        <v>57</v>
      </c>
      <c r="Y150" s="308">
        <v>8</v>
      </c>
      <c r="Z150" s="309"/>
      <c r="AA150" s="310"/>
      <c r="AB150" s="68"/>
      <c r="AC150" s="67"/>
      <c r="AD150" s="95"/>
      <c r="AE150" s="100"/>
      <c r="AF150" s="82"/>
      <c r="AG150" s="69"/>
      <c r="AH150" s="153"/>
      <c r="AI150" s="154"/>
      <c r="AJ150" s="176"/>
      <c r="AK150" s="162"/>
      <c r="AL150" s="147"/>
      <c r="AM150" s="147"/>
      <c r="AN150" s="162"/>
      <c r="AO150" s="162"/>
      <c r="AP150" s="147"/>
      <c r="AQ150" s="147"/>
      <c r="AR150" s="162"/>
      <c r="AS150" s="162"/>
      <c r="AT150" s="147"/>
      <c r="AU150" s="147"/>
      <c r="AV150" s="162"/>
      <c r="AW150" s="162"/>
      <c r="AX150" s="147"/>
      <c r="AY150" s="147"/>
      <c r="AZ150" s="162"/>
      <c r="BA150" s="162"/>
      <c r="BB150" s="147"/>
      <c r="BC150" s="147"/>
      <c r="BD150" s="162"/>
      <c r="BE150" s="162"/>
      <c r="BF150" s="172"/>
      <c r="BG150" s="172"/>
      <c r="BH150" s="172"/>
      <c r="BI150" s="172"/>
      <c r="BJ150" s="172"/>
    </row>
    <row r="151" spans="1:62" s="61" customFormat="1" ht="45" customHeight="1">
      <c r="B151" s="26">
        <v>58</v>
      </c>
      <c r="C151" s="27" t="s">
        <v>137</v>
      </c>
      <c r="D151" s="311">
        <v>58</v>
      </c>
      <c r="E151" s="26">
        <v>7</v>
      </c>
      <c r="F151" s="66"/>
      <c r="G151" s="312"/>
      <c r="H151" s="311">
        <v>58</v>
      </c>
      <c r="I151" s="26">
        <v>7</v>
      </c>
      <c r="J151" s="66"/>
      <c r="K151" s="312"/>
      <c r="L151" s="311">
        <v>58</v>
      </c>
      <c r="M151" s="26">
        <v>7</v>
      </c>
      <c r="N151" s="66"/>
      <c r="O151" s="312"/>
      <c r="P151" s="311">
        <v>58</v>
      </c>
      <c r="Q151" s="26">
        <v>7</v>
      </c>
      <c r="R151" s="66"/>
      <c r="S151" s="312"/>
      <c r="T151" s="311">
        <v>58</v>
      </c>
      <c r="U151" s="26">
        <v>7</v>
      </c>
      <c r="V151" s="66"/>
      <c r="W151" s="312"/>
      <c r="X151" s="311">
        <v>58</v>
      </c>
      <c r="Y151" s="26">
        <v>7</v>
      </c>
      <c r="Z151" s="66"/>
      <c r="AA151" s="312"/>
      <c r="AB151" s="64"/>
      <c r="AC151" s="62"/>
      <c r="AD151" s="96"/>
      <c r="AE151" s="99"/>
      <c r="AF151" s="85"/>
      <c r="AG151" s="66"/>
      <c r="AH151" s="155"/>
      <c r="AI151" s="152"/>
      <c r="AJ151" s="175"/>
      <c r="AK151" s="162"/>
      <c r="AL151" s="147"/>
      <c r="AM151" s="147"/>
      <c r="AN151" s="162"/>
      <c r="AO151" s="162"/>
      <c r="AP151" s="147"/>
      <c r="AQ151" s="147"/>
      <c r="AR151" s="162"/>
      <c r="AS151" s="162"/>
      <c r="AT151" s="147"/>
      <c r="AU151" s="147"/>
      <c r="AV151" s="162"/>
      <c r="AW151" s="162"/>
      <c r="AX151" s="147"/>
      <c r="AY151" s="147"/>
      <c r="AZ151" s="162"/>
      <c r="BA151" s="162"/>
      <c r="BB151" s="147"/>
      <c r="BC151" s="147"/>
      <c r="BD151" s="162"/>
      <c r="BE151" s="162"/>
      <c r="BF151" s="172"/>
      <c r="BG151" s="172"/>
      <c r="BH151" s="172"/>
      <c r="BI151" s="172"/>
      <c r="BJ151" s="172"/>
    </row>
    <row r="152" spans="1:62" s="61" customFormat="1" ht="45" customHeight="1">
      <c r="B152" s="26">
        <v>59</v>
      </c>
      <c r="C152" s="27" t="s">
        <v>138</v>
      </c>
      <c r="D152" s="311">
        <v>59</v>
      </c>
      <c r="E152" s="26">
        <v>6</v>
      </c>
      <c r="F152" s="66"/>
      <c r="G152" s="312"/>
      <c r="H152" s="311">
        <v>59</v>
      </c>
      <c r="I152" s="26">
        <v>6</v>
      </c>
      <c r="J152" s="66"/>
      <c r="K152" s="312"/>
      <c r="L152" s="311">
        <v>59</v>
      </c>
      <c r="M152" s="26">
        <v>6</v>
      </c>
      <c r="N152" s="66"/>
      <c r="O152" s="312"/>
      <c r="P152" s="311">
        <v>59</v>
      </c>
      <c r="Q152" s="26">
        <v>6</v>
      </c>
      <c r="R152" s="66"/>
      <c r="S152" s="312"/>
      <c r="T152" s="311">
        <v>59</v>
      </c>
      <c r="U152" s="26">
        <v>6</v>
      </c>
      <c r="V152" s="66"/>
      <c r="W152" s="312"/>
      <c r="X152" s="311">
        <v>59</v>
      </c>
      <c r="Y152" s="26">
        <v>6</v>
      </c>
      <c r="Z152" s="66"/>
      <c r="AA152" s="312"/>
      <c r="AB152" s="64"/>
      <c r="AC152" s="62"/>
      <c r="AD152" s="96"/>
      <c r="AE152" s="99"/>
      <c r="AF152" s="85"/>
      <c r="AG152" s="66"/>
      <c r="AH152" s="155"/>
      <c r="AI152" s="152"/>
      <c r="AJ152" s="175"/>
      <c r="AK152" s="162"/>
      <c r="AL152" s="147"/>
      <c r="AM152" s="147"/>
      <c r="AN152" s="162"/>
      <c r="AO152" s="162"/>
      <c r="AP152" s="147"/>
      <c r="AQ152" s="147"/>
      <c r="AR152" s="162"/>
      <c r="AS152" s="162"/>
      <c r="AT152" s="147"/>
      <c r="AU152" s="147"/>
      <c r="AV152" s="162"/>
      <c r="AW152" s="162"/>
      <c r="AX152" s="147"/>
      <c r="AY152" s="147"/>
      <c r="AZ152" s="162"/>
      <c r="BA152" s="162"/>
      <c r="BB152" s="147"/>
      <c r="BC152" s="147"/>
      <c r="BD152" s="162"/>
      <c r="BE152" s="162"/>
      <c r="BF152" s="172"/>
      <c r="BG152" s="172"/>
      <c r="BH152" s="172"/>
      <c r="BI152" s="172"/>
      <c r="BJ152" s="172"/>
    </row>
    <row r="153" spans="1:62" s="61" customFormat="1" ht="45" customHeight="1">
      <c r="B153" s="26">
        <v>60</v>
      </c>
      <c r="C153" s="27" t="s">
        <v>146</v>
      </c>
      <c r="D153" s="311">
        <v>60</v>
      </c>
      <c r="E153" s="26">
        <v>5</v>
      </c>
      <c r="F153" s="66"/>
      <c r="G153" s="312"/>
      <c r="H153" s="311">
        <v>60</v>
      </c>
      <c r="I153" s="26">
        <v>5</v>
      </c>
      <c r="J153" s="66"/>
      <c r="K153" s="312"/>
      <c r="L153" s="311">
        <v>60</v>
      </c>
      <c r="M153" s="26">
        <v>5</v>
      </c>
      <c r="N153" s="66"/>
      <c r="O153" s="312"/>
      <c r="P153" s="311">
        <v>60</v>
      </c>
      <c r="Q153" s="26">
        <v>5</v>
      </c>
      <c r="R153" s="66"/>
      <c r="S153" s="312"/>
      <c r="T153" s="311">
        <v>60</v>
      </c>
      <c r="U153" s="26">
        <v>5</v>
      </c>
      <c r="V153" s="66"/>
      <c r="W153" s="312"/>
      <c r="X153" s="311">
        <v>60</v>
      </c>
      <c r="Y153" s="26">
        <v>5</v>
      </c>
      <c r="Z153" s="66"/>
      <c r="AA153" s="312"/>
      <c r="AB153" s="64"/>
      <c r="AC153" s="62"/>
      <c r="AD153" s="96"/>
      <c r="AE153" s="99"/>
      <c r="AF153" s="85"/>
      <c r="AG153" s="66"/>
      <c r="AH153" s="155"/>
      <c r="AI153" s="152"/>
      <c r="AJ153" s="175"/>
      <c r="AK153" s="162"/>
      <c r="AL153" s="147"/>
      <c r="AM153" s="147"/>
      <c r="AN153" s="162"/>
      <c r="AO153" s="162"/>
      <c r="AP153" s="147"/>
      <c r="AQ153" s="147"/>
      <c r="AR153" s="162"/>
      <c r="AS153" s="162"/>
      <c r="AT153" s="147"/>
      <c r="AU153" s="147"/>
      <c r="AV153" s="162"/>
      <c r="AW153" s="162"/>
      <c r="AX153" s="147"/>
      <c r="AY153" s="147"/>
      <c r="AZ153" s="162"/>
      <c r="BA153" s="162"/>
      <c r="BB153" s="147"/>
      <c r="BC153" s="147"/>
      <c r="BD153" s="162"/>
      <c r="BE153" s="162"/>
      <c r="BF153" s="172"/>
      <c r="BG153" s="172"/>
      <c r="BH153" s="172"/>
      <c r="BI153" s="172"/>
      <c r="BJ153" s="172"/>
    </row>
    <row r="154" spans="1:62" s="61" customFormat="1" ht="45" customHeight="1">
      <c r="B154" s="26">
        <v>61</v>
      </c>
      <c r="C154" s="27" t="s">
        <v>139</v>
      </c>
      <c r="D154" s="311">
        <v>61</v>
      </c>
      <c r="E154" s="26">
        <v>4</v>
      </c>
      <c r="F154" s="66"/>
      <c r="G154" s="312"/>
      <c r="H154" s="311">
        <v>61</v>
      </c>
      <c r="I154" s="26">
        <v>4</v>
      </c>
      <c r="J154" s="66"/>
      <c r="K154" s="312"/>
      <c r="L154" s="311">
        <v>61</v>
      </c>
      <c r="M154" s="26">
        <v>4</v>
      </c>
      <c r="N154" s="66"/>
      <c r="O154" s="312"/>
      <c r="P154" s="311">
        <v>61</v>
      </c>
      <c r="Q154" s="26">
        <v>4</v>
      </c>
      <c r="R154" s="66"/>
      <c r="S154" s="312"/>
      <c r="T154" s="311">
        <v>61</v>
      </c>
      <c r="U154" s="26">
        <v>4</v>
      </c>
      <c r="V154" s="66"/>
      <c r="W154" s="312"/>
      <c r="X154" s="311">
        <v>61</v>
      </c>
      <c r="Y154" s="26">
        <v>4</v>
      </c>
      <c r="Z154" s="66"/>
      <c r="AA154" s="312"/>
      <c r="AB154" s="64"/>
      <c r="AC154" s="62"/>
      <c r="AD154" s="96"/>
      <c r="AE154" s="99"/>
      <c r="AF154" s="85"/>
      <c r="AG154" s="66"/>
      <c r="AH154" s="155"/>
      <c r="AI154" s="152"/>
      <c r="AJ154" s="175"/>
      <c r="AK154" s="162"/>
      <c r="AL154" s="147"/>
      <c r="AM154" s="147"/>
      <c r="AN154" s="162"/>
      <c r="AO154" s="162"/>
      <c r="AP154" s="147"/>
      <c r="AQ154" s="147"/>
      <c r="AR154" s="162"/>
      <c r="AS154" s="162"/>
      <c r="AT154" s="147"/>
      <c r="AU154" s="147"/>
      <c r="AV154" s="162"/>
      <c r="AW154" s="162"/>
      <c r="AX154" s="147"/>
      <c r="AY154" s="147"/>
      <c r="AZ154" s="162"/>
      <c r="BA154" s="162"/>
      <c r="BB154" s="147"/>
      <c r="BC154" s="147"/>
      <c r="BD154" s="162"/>
      <c r="BE154" s="162"/>
      <c r="BF154" s="172"/>
      <c r="BG154" s="172"/>
      <c r="BH154" s="172"/>
      <c r="BI154" s="172"/>
      <c r="BJ154" s="172"/>
    </row>
    <row r="155" spans="1:62" s="61" customFormat="1" ht="45" customHeight="1">
      <c r="B155" s="26">
        <v>62</v>
      </c>
      <c r="C155" s="27" t="s">
        <v>140</v>
      </c>
      <c r="D155" s="311">
        <v>62</v>
      </c>
      <c r="E155" s="26">
        <v>3</v>
      </c>
      <c r="F155" s="66"/>
      <c r="G155" s="312"/>
      <c r="H155" s="311">
        <v>62</v>
      </c>
      <c r="I155" s="26">
        <v>3</v>
      </c>
      <c r="J155" s="66"/>
      <c r="K155" s="312"/>
      <c r="L155" s="311">
        <v>62</v>
      </c>
      <c r="M155" s="26">
        <v>3</v>
      </c>
      <c r="N155" s="66"/>
      <c r="O155" s="312"/>
      <c r="P155" s="311">
        <v>62</v>
      </c>
      <c r="Q155" s="26">
        <v>3</v>
      </c>
      <c r="R155" s="66"/>
      <c r="S155" s="312"/>
      <c r="T155" s="311">
        <v>62</v>
      </c>
      <c r="U155" s="26">
        <v>3</v>
      </c>
      <c r="V155" s="66"/>
      <c r="W155" s="312"/>
      <c r="X155" s="311">
        <v>62</v>
      </c>
      <c r="Y155" s="26">
        <v>3</v>
      </c>
      <c r="Z155" s="66"/>
      <c r="AA155" s="312"/>
      <c r="AB155" s="64"/>
      <c r="AC155" s="62"/>
      <c r="AD155" s="96"/>
      <c r="AE155" s="99"/>
      <c r="AF155" s="85"/>
      <c r="AG155" s="66"/>
      <c r="AH155" s="155"/>
      <c r="AI155" s="152"/>
      <c r="AJ155" s="175"/>
      <c r="AK155" s="162"/>
      <c r="AL155" s="147"/>
      <c r="AM155" s="147"/>
      <c r="AN155" s="162"/>
      <c r="AO155" s="162"/>
      <c r="AP155" s="147"/>
      <c r="AQ155" s="147"/>
      <c r="AR155" s="162"/>
      <c r="AS155" s="162"/>
      <c r="AT155" s="147"/>
      <c r="AU155" s="147"/>
      <c r="AV155" s="162"/>
      <c r="AW155" s="162"/>
      <c r="AX155" s="147"/>
      <c r="AY155" s="147"/>
      <c r="AZ155" s="162"/>
      <c r="BA155" s="162"/>
      <c r="BB155" s="147"/>
      <c r="BC155" s="147"/>
      <c r="BD155" s="162"/>
      <c r="BE155" s="162"/>
      <c r="BF155" s="172"/>
      <c r="BG155" s="172"/>
      <c r="BH155" s="172"/>
      <c r="BI155" s="172"/>
      <c r="BJ155" s="172"/>
    </row>
    <row r="156" spans="1:62" s="61" customFormat="1" ht="45" customHeight="1">
      <c r="B156" s="26">
        <v>63</v>
      </c>
      <c r="C156" s="27" t="s">
        <v>147</v>
      </c>
      <c r="D156" s="311">
        <v>63</v>
      </c>
      <c r="E156" s="26">
        <v>2</v>
      </c>
      <c r="F156" s="66"/>
      <c r="G156" s="312"/>
      <c r="H156" s="311">
        <v>63</v>
      </c>
      <c r="I156" s="26">
        <v>2</v>
      </c>
      <c r="J156" s="66"/>
      <c r="K156" s="312"/>
      <c r="L156" s="311">
        <v>63</v>
      </c>
      <c r="M156" s="26">
        <v>2</v>
      </c>
      <c r="N156" s="66"/>
      <c r="O156" s="312"/>
      <c r="P156" s="311">
        <v>63</v>
      </c>
      <c r="Q156" s="26">
        <v>2</v>
      </c>
      <c r="R156" s="66"/>
      <c r="S156" s="312"/>
      <c r="T156" s="311">
        <v>63</v>
      </c>
      <c r="U156" s="26">
        <v>2</v>
      </c>
      <c r="V156" s="66"/>
      <c r="W156" s="312"/>
      <c r="X156" s="311">
        <v>63</v>
      </c>
      <c r="Y156" s="26">
        <v>2</v>
      </c>
      <c r="Z156" s="66"/>
      <c r="AA156" s="312"/>
      <c r="AB156" s="64"/>
      <c r="AC156" s="62"/>
      <c r="AD156" s="96"/>
      <c r="AE156" s="99"/>
      <c r="AF156" s="85"/>
      <c r="AG156" s="66"/>
      <c r="AH156" s="155"/>
      <c r="AI156" s="152"/>
      <c r="AJ156" s="175"/>
      <c r="AK156" s="162"/>
      <c r="AL156" s="147"/>
      <c r="AM156" s="147"/>
      <c r="AN156" s="162"/>
      <c r="AO156" s="162"/>
      <c r="AP156" s="147"/>
      <c r="AQ156" s="147"/>
      <c r="AR156" s="162"/>
      <c r="AS156" s="162"/>
      <c r="AT156" s="147"/>
      <c r="AU156" s="147"/>
      <c r="AV156" s="162"/>
      <c r="AW156" s="162"/>
      <c r="AX156" s="147"/>
      <c r="AY156" s="147"/>
      <c r="AZ156" s="162"/>
      <c r="BA156" s="162"/>
      <c r="BB156" s="147"/>
      <c r="BC156" s="147"/>
      <c r="BD156" s="162"/>
      <c r="BE156" s="162"/>
      <c r="BF156" s="172"/>
      <c r="BG156" s="172"/>
      <c r="BH156" s="172"/>
      <c r="BI156" s="172"/>
      <c r="BJ156" s="172"/>
    </row>
    <row r="157" spans="1:62" s="61" customFormat="1" ht="45" customHeight="1" thickBot="1">
      <c r="B157" s="225">
        <v>64</v>
      </c>
      <c r="C157" s="225" t="s">
        <v>141</v>
      </c>
      <c r="D157" s="313">
        <v>64</v>
      </c>
      <c r="E157" s="314">
        <v>1</v>
      </c>
      <c r="F157" s="315"/>
      <c r="G157" s="316"/>
      <c r="H157" s="313">
        <v>64</v>
      </c>
      <c r="I157" s="314">
        <v>1</v>
      </c>
      <c r="J157" s="315"/>
      <c r="K157" s="316"/>
      <c r="L157" s="313">
        <v>64</v>
      </c>
      <c r="M157" s="314">
        <v>1</v>
      </c>
      <c r="N157" s="315"/>
      <c r="O157" s="316"/>
      <c r="P157" s="313">
        <v>64</v>
      </c>
      <c r="Q157" s="314">
        <v>1</v>
      </c>
      <c r="R157" s="315"/>
      <c r="S157" s="316"/>
      <c r="T157" s="313">
        <v>64</v>
      </c>
      <c r="U157" s="314">
        <v>1</v>
      </c>
      <c r="V157" s="315"/>
      <c r="W157" s="316"/>
      <c r="X157" s="313">
        <v>64</v>
      </c>
      <c r="Y157" s="314">
        <v>1</v>
      </c>
      <c r="Z157" s="315"/>
      <c r="AA157" s="316"/>
      <c r="AB157" s="73"/>
      <c r="AC157" s="71"/>
      <c r="AD157" s="97"/>
      <c r="AE157" s="98"/>
      <c r="AF157" s="87"/>
      <c r="AG157" s="71"/>
      <c r="AH157" s="156"/>
      <c r="AI157" s="158"/>
      <c r="AJ157" s="178"/>
      <c r="AK157" s="162"/>
      <c r="AL157" s="147"/>
      <c r="AM157" s="147"/>
      <c r="AN157" s="162"/>
      <c r="AO157" s="162"/>
      <c r="AP157" s="147"/>
      <c r="AQ157" s="147"/>
      <c r="AR157" s="162"/>
      <c r="AS157" s="162"/>
      <c r="AT157" s="147"/>
      <c r="AU157" s="147"/>
      <c r="AV157" s="162"/>
      <c r="AW157" s="162"/>
      <c r="AX157" s="147"/>
      <c r="AY157" s="147"/>
      <c r="AZ157" s="162"/>
      <c r="BA157" s="162"/>
      <c r="BB157" s="147"/>
      <c r="BC157" s="147"/>
      <c r="BD157" s="162"/>
      <c r="BE157" s="162"/>
      <c r="BF157" s="172"/>
      <c r="BG157" s="172"/>
      <c r="BH157" s="172"/>
      <c r="BI157" s="172"/>
      <c r="BJ157" s="172"/>
    </row>
    <row r="158" spans="1:62" ht="26.1" customHeight="1" thickTop="1"/>
    <row r="159" spans="1:62" ht="26.1" customHeight="1">
      <c r="A159" s="74"/>
      <c r="B159" s="75"/>
      <c r="C159" s="75"/>
      <c r="D159" s="75"/>
      <c r="E159" s="75"/>
      <c r="F159" s="75"/>
      <c r="G159" s="75"/>
      <c r="H159" s="76"/>
      <c r="I159" s="76"/>
      <c r="J159" s="76"/>
      <c r="K159" s="76"/>
      <c r="L159" s="76"/>
      <c r="M159" s="76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8"/>
    </row>
    <row r="160" spans="1:62" ht="26.1" customHeight="1">
      <c r="A160" s="75"/>
      <c r="B160" s="75"/>
      <c r="C160" s="75"/>
      <c r="D160" s="75"/>
      <c r="E160" s="75"/>
      <c r="F160" s="75"/>
      <c r="G160" s="75"/>
      <c r="H160" s="76"/>
      <c r="I160" s="76"/>
      <c r="J160" s="76"/>
      <c r="K160" s="76"/>
      <c r="L160" s="76"/>
      <c r="M160" s="76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8"/>
    </row>
    <row r="161" spans="1:28" ht="26.1" customHeight="1">
      <c r="A161" s="75"/>
      <c r="B161" s="75"/>
      <c r="C161" s="75"/>
      <c r="D161" s="75"/>
      <c r="E161" s="75"/>
      <c r="F161" s="75"/>
      <c r="G161" s="75"/>
      <c r="H161" s="76"/>
      <c r="I161" s="76"/>
      <c r="J161" s="76"/>
      <c r="K161" s="76"/>
      <c r="L161" s="76"/>
      <c r="M161" s="76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8"/>
    </row>
    <row r="162" spans="1:28" ht="26.1" customHeight="1">
      <c r="A162" s="75"/>
      <c r="B162" s="75"/>
      <c r="C162" s="79"/>
      <c r="D162" s="75"/>
      <c r="E162" s="75"/>
      <c r="F162" s="75"/>
      <c r="G162" s="75"/>
      <c r="H162" s="76"/>
      <c r="I162" s="76"/>
      <c r="J162" s="76"/>
      <c r="K162" s="76"/>
      <c r="L162" s="76"/>
      <c r="M162" s="76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8"/>
    </row>
    <row r="163" spans="1:28" ht="26.1" customHeight="1">
      <c r="A163" s="75"/>
      <c r="B163" s="75"/>
      <c r="C163" s="75"/>
      <c r="D163" s="75"/>
      <c r="E163" s="75"/>
      <c r="F163" s="75"/>
      <c r="G163" s="75"/>
      <c r="H163" s="76"/>
      <c r="I163" s="76"/>
      <c r="J163" s="76"/>
      <c r="K163" s="76"/>
      <c r="L163" s="76"/>
      <c r="M163" s="76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8"/>
    </row>
    <row r="164" spans="1:28" ht="26.1" customHeight="1">
      <c r="A164" s="75"/>
      <c r="B164" s="75"/>
      <c r="C164" s="75"/>
      <c r="D164" s="75"/>
      <c r="E164" s="75"/>
      <c r="F164" s="75"/>
      <c r="G164" s="75"/>
      <c r="H164" s="76"/>
      <c r="I164" s="76"/>
      <c r="J164" s="76"/>
      <c r="K164" s="76"/>
      <c r="L164" s="76"/>
      <c r="M164" s="76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8"/>
    </row>
    <row r="165" spans="1:28" ht="26.1" customHeight="1">
      <c r="A165" s="75"/>
      <c r="B165" s="75"/>
      <c r="C165" s="75"/>
      <c r="D165" s="75"/>
      <c r="E165" s="75"/>
      <c r="F165" s="75"/>
      <c r="G165" s="75"/>
      <c r="H165" s="76"/>
      <c r="I165" s="76"/>
      <c r="J165" s="76"/>
      <c r="K165" s="76"/>
      <c r="L165" s="76"/>
      <c r="M165" s="76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8"/>
    </row>
    <row r="166" spans="1:28" ht="26.1" customHeight="1">
      <c r="A166" s="75"/>
      <c r="B166" s="75"/>
      <c r="C166" s="75"/>
      <c r="D166" s="75"/>
      <c r="E166" s="75"/>
      <c r="F166" s="75"/>
      <c r="G166" s="75"/>
      <c r="H166" s="76"/>
      <c r="I166" s="76"/>
      <c r="J166" s="76"/>
      <c r="K166" s="76"/>
      <c r="L166" s="76"/>
      <c r="M166" s="76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8"/>
    </row>
    <row r="167" spans="1:28" ht="26.1" customHeight="1">
      <c r="A167" s="75"/>
      <c r="B167" s="75"/>
      <c r="C167" s="75"/>
      <c r="D167" s="75"/>
      <c r="E167" s="75"/>
      <c r="F167" s="75"/>
      <c r="G167" s="75"/>
      <c r="H167" s="76"/>
      <c r="I167" s="76"/>
      <c r="J167" s="76"/>
      <c r="K167" s="76"/>
      <c r="L167" s="76"/>
      <c r="M167" s="76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8"/>
    </row>
    <row r="168" spans="1:28" ht="26.1" customHeight="1">
      <c r="A168" s="75"/>
      <c r="B168" s="75"/>
      <c r="C168" s="75"/>
      <c r="D168" s="75"/>
      <c r="E168" s="75"/>
      <c r="F168" s="75"/>
      <c r="G168" s="75"/>
      <c r="H168" s="76"/>
      <c r="I168" s="76"/>
      <c r="J168" s="76"/>
      <c r="K168" s="76"/>
      <c r="L168" s="76"/>
      <c r="M168" s="76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8"/>
    </row>
    <row r="169" spans="1:28" ht="26.1" customHeight="1">
      <c r="A169" s="75"/>
      <c r="B169" s="75"/>
      <c r="C169" s="75"/>
      <c r="D169" s="75"/>
      <c r="E169" s="75"/>
      <c r="F169" s="75"/>
      <c r="G169" s="75"/>
      <c r="H169" s="76"/>
      <c r="I169" s="76"/>
      <c r="J169" s="76"/>
      <c r="K169" s="76"/>
      <c r="L169" s="76"/>
      <c r="M169" s="76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8"/>
    </row>
    <row r="170" spans="1:28" ht="26.1" customHeight="1">
      <c r="A170" s="75"/>
      <c r="B170" s="75"/>
      <c r="C170" s="75"/>
      <c r="D170" s="75"/>
      <c r="E170" s="75"/>
      <c r="F170" s="75"/>
      <c r="G170" s="75"/>
      <c r="H170" s="76"/>
      <c r="I170" s="76"/>
      <c r="J170" s="76"/>
      <c r="K170" s="76"/>
      <c r="L170" s="76"/>
      <c r="M170" s="76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8"/>
    </row>
    <row r="171" spans="1:28" ht="26.1" customHeight="1">
      <c r="A171" s="75"/>
      <c r="B171" s="75"/>
      <c r="C171" s="75"/>
      <c r="D171" s="75"/>
      <c r="E171" s="75"/>
      <c r="F171" s="75"/>
      <c r="G171" s="75"/>
      <c r="H171" s="76"/>
      <c r="I171" s="76"/>
      <c r="J171" s="76"/>
      <c r="K171" s="76"/>
      <c r="L171" s="76"/>
      <c r="M171" s="76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8"/>
    </row>
    <row r="172" spans="1:28" ht="26.1" customHeight="1">
      <c r="A172" s="75"/>
      <c r="B172" s="75"/>
      <c r="C172" s="75"/>
      <c r="D172" s="75"/>
      <c r="E172" s="75"/>
      <c r="F172" s="75"/>
      <c r="G172" s="75"/>
      <c r="H172" s="76"/>
      <c r="I172" s="76"/>
      <c r="J172" s="76"/>
      <c r="K172" s="76"/>
      <c r="L172" s="76"/>
      <c r="M172" s="76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8"/>
    </row>
    <row r="173" spans="1:28" ht="26.1" customHeight="1">
      <c r="A173" s="75"/>
      <c r="B173" s="75"/>
      <c r="C173" s="75"/>
      <c r="D173" s="75"/>
      <c r="E173" s="75"/>
      <c r="F173" s="75"/>
      <c r="G173" s="75"/>
      <c r="H173" s="76"/>
      <c r="I173" s="76"/>
      <c r="J173" s="76"/>
      <c r="K173" s="76"/>
      <c r="L173" s="76"/>
      <c r="M173" s="76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8"/>
    </row>
    <row r="174" spans="1:28" ht="26.1" customHeight="1">
      <c r="A174" s="78"/>
      <c r="B174" s="78"/>
      <c r="C174" s="75"/>
      <c r="D174" s="75"/>
      <c r="E174" s="75"/>
      <c r="F174" s="75"/>
      <c r="G174" s="75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5"/>
    </row>
    <row r="175" spans="1:28" ht="26.1" customHeight="1">
      <c r="A175" s="78"/>
      <c r="B175" s="78"/>
      <c r="C175" s="74"/>
      <c r="D175" s="75"/>
      <c r="E175" s="75"/>
      <c r="F175" s="75"/>
      <c r="G175" s="75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5"/>
    </row>
    <row r="176" spans="1:28">
      <c r="A176" s="78"/>
      <c r="B176" s="78"/>
      <c r="C176" s="75"/>
      <c r="D176" s="75"/>
      <c r="E176" s="75"/>
      <c r="F176" s="75"/>
      <c r="G176" s="75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5"/>
    </row>
    <row r="177" spans="1:28">
      <c r="A177" s="78"/>
      <c r="B177" s="78"/>
      <c r="C177" s="75"/>
      <c r="D177" s="75"/>
      <c r="E177" s="75"/>
      <c r="F177" s="75"/>
      <c r="G177" s="75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5"/>
    </row>
    <row r="178" spans="1:28">
      <c r="A178" s="78"/>
      <c r="B178" s="78"/>
      <c r="C178" s="75"/>
      <c r="D178" s="75"/>
      <c r="E178" s="75"/>
      <c r="F178" s="75"/>
      <c r="G178" s="75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5"/>
    </row>
    <row r="179" spans="1:28">
      <c r="A179" s="78"/>
      <c r="B179" s="78"/>
      <c r="C179" s="75"/>
      <c r="D179" s="75"/>
      <c r="E179" s="75"/>
      <c r="F179" s="75"/>
      <c r="G179" s="75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</row>
    <row r="180" spans="1:28">
      <c r="A180" s="78"/>
      <c r="B180" s="78"/>
      <c r="C180" s="75"/>
      <c r="D180" s="75"/>
      <c r="E180" s="75"/>
      <c r="F180" s="75"/>
      <c r="G180" s="75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5"/>
    </row>
    <row r="181" spans="1:28">
      <c r="A181" s="78"/>
      <c r="B181" s="78"/>
      <c r="C181" s="74"/>
      <c r="D181" s="75"/>
      <c r="E181" s="75"/>
      <c r="F181" s="75"/>
      <c r="G181" s="75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5"/>
    </row>
    <row r="182" spans="1:28">
      <c r="A182" s="78"/>
      <c r="B182" s="78"/>
      <c r="C182" s="75"/>
      <c r="D182" s="75"/>
      <c r="E182" s="75"/>
      <c r="F182" s="75"/>
      <c r="G182" s="75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5"/>
    </row>
    <row r="183" spans="1:28">
      <c r="A183" s="78"/>
      <c r="B183" s="78"/>
      <c r="C183" s="75"/>
      <c r="D183" s="75"/>
      <c r="E183" s="75"/>
      <c r="F183" s="75"/>
      <c r="G183" s="75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5"/>
    </row>
    <row r="184" spans="1:28">
      <c r="A184" s="78"/>
      <c r="B184" s="78"/>
      <c r="C184" s="75"/>
      <c r="D184" s="75"/>
      <c r="E184" s="75"/>
      <c r="F184" s="75"/>
      <c r="G184" s="75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5"/>
    </row>
    <row r="185" spans="1:28">
      <c r="A185" s="78"/>
      <c r="B185" s="78"/>
      <c r="C185" s="75"/>
      <c r="D185" s="75"/>
      <c r="E185" s="75"/>
      <c r="F185" s="75"/>
      <c r="G185" s="75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5"/>
    </row>
    <row r="186" spans="1:28">
      <c r="A186" s="78"/>
      <c r="B186" s="78"/>
      <c r="C186" s="75"/>
      <c r="D186" s="75"/>
      <c r="E186" s="78"/>
      <c r="F186" s="78"/>
      <c r="G186" s="75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5"/>
    </row>
    <row r="187" spans="1:28">
      <c r="A187" s="78"/>
      <c r="B187" s="78"/>
      <c r="C187" s="75"/>
      <c r="D187" s="75"/>
      <c r="E187" s="75"/>
      <c r="F187" s="75"/>
      <c r="G187" s="75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5"/>
    </row>
    <row r="188" spans="1:28">
      <c r="A188" s="78"/>
      <c r="B188" s="78"/>
      <c r="C188" s="75"/>
      <c r="D188" s="75"/>
      <c r="E188" s="75"/>
      <c r="F188" s="75"/>
      <c r="G188" s="75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5"/>
    </row>
    <row r="189" spans="1:28">
      <c r="A189" s="78"/>
      <c r="B189" s="78"/>
      <c r="C189" s="75"/>
      <c r="D189" s="75"/>
      <c r="E189" s="75"/>
      <c r="F189" s="75"/>
      <c r="G189" s="75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5"/>
    </row>
    <row r="190" spans="1:28">
      <c r="A190" s="78"/>
      <c r="B190" s="78"/>
      <c r="C190" s="75"/>
      <c r="D190" s="75"/>
      <c r="E190" s="75"/>
      <c r="F190" s="75"/>
      <c r="G190" s="75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5"/>
    </row>
    <row r="191" spans="1:28">
      <c r="A191" s="78"/>
      <c r="B191" s="78"/>
      <c r="C191" s="75"/>
      <c r="D191" s="75"/>
      <c r="E191" s="75"/>
      <c r="F191" s="75"/>
      <c r="G191" s="75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</row>
    <row r="192" spans="1:28">
      <c r="A192" s="78"/>
      <c r="B192" s="78"/>
      <c r="C192" s="75"/>
      <c r="D192" s="75"/>
      <c r="E192" s="75"/>
      <c r="F192" s="75"/>
      <c r="G192" s="75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5"/>
    </row>
    <row r="193" spans="1:28">
      <c r="A193" s="78"/>
      <c r="B193" s="78"/>
      <c r="C193" s="75"/>
      <c r="D193" s="75"/>
      <c r="E193" s="75"/>
      <c r="F193" s="75"/>
      <c r="G193" s="75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5"/>
    </row>
    <row r="194" spans="1:28">
      <c r="A194" s="78"/>
      <c r="B194" s="78"/>
      <c r="D194" s="75"/>
      <c r="E194" s="75"/>
      <c r="F194" s="75"/>
      <c r="G194" s="75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5"/>
    </row>
    <row r="195" spans="1:28">
      <c r="A195" s="78"/>
      <c r="B195" s="78"/>
      <c r="C195" s="74"/>
      <c r="D195" s="75"/>
      <c r="E195" s="75"/>
      <c r="F195" s="75"/>
      <c r="G195" s="75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5"/>
    </row>
    <row r="196" spans="1:28">
      <c r="A196" s="78"/>
      <c r="B196" s="78"/>
      <c r="C196" s="75"/>
      <c r="D196" s="75"/>
      <c r="E196" s="75"/>
      <c r="F196" s="75"/>
      <c r="G196" s="75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5"/>
    </row>
    <row r="197" spans="1:28">
      <c r="A197" s="78"/>
      <c r="B197" s="78"/>
      <c r="C197" s="75"/>
      <c r="D197" s="75"/>
      <c r="E197" s="75"/>
      <c r="F197" s="75"/>
      <c r="G197" s="75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</row>
    <row r="198" spans="1:28">
      <c r="A198" s="78"/>
      <c r="B198" s="78"/>
      <c r="C198" s="75"/>
      <c r="D198" s="75"/>
      <c r="E198" s="75"/>
      <c r="F198" s="75"/>
      <c r="G198" s="75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5"/>
    </row>
    <row r="199" spans="1:28">
      <c r="A199" s="78"/>
      <c r="B199" s="78"/>
      <c r="C199" s="75"/>
      <c r="D199" s="75"/>
      <c r="E199" s="75"/>
      <c r="F199" s="75"/>
      <c r="G199" s="75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5"/>
    </row>
    <row r="200" spans="1:28">
      <c r="A200" s="78"/>
      <c r="B200" s="78"/>
      <c r="C200" s="75"/>
      <c r="D200" s="75"/>
      <c r="E200" s="75"/>
      <c r="F200" s="75"/>
      <c r="G200" s="75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5"/>
    </row>
    <row r="201" spans="1:28">
      <c r="A201" s="78"/>
      <c r="B201" s="78"/>
      <c r="C201" s="75"/>
      <c r="D201" s="75"/>
      <c r="E201" s="75"/>
      <c r="F201" s="75"/>
      <c r="G201" s="75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5"/>
    </row>
    <row r="202" spans="1:28">
      <c r="A202" s="78"/>
      <c r="B202" s="78"/>
      <c r="C202" s="75"/>
      <c r="D202" s="75"/>
      <c r="E202" s="75"/>
      <c r="F202" s="75"/>
      <c r="G202" s="75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5"/>
    </row>
    <row r="203" spans="1:28">
      <c r="A203" s="78"/>
      <c r="B203" s="78"/>
      <c r="C203" s="75"/>
      <c r="D203" s="75"/>
      <c r="E203" s="75"/>
      <c r="F203" s="75"/>
      <c r="G203" s="75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5"/>
    </row>
    <row r="204" spans="1:28">
      <c r="A204" s="78"/>
      <c r="B204" s="78"/>
      <c r="C204" s="75"/>
      <c r="D204" s="75"/>
      <c r="E204" s="75"/>
      <c r="F204" s="75"/>
      <c r="G204" s="75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5"/>
    </row>
    <row r="205" spans="1:28">
      <c r="A205" s="78"/>
      <c r="B205" s="78"/>
      <c r="C205" s="75"/>
      <c r="D205" s="75"/>
      <c r="E205" s="75"/>
      <c r="F205" s="75"/>
      <c r="G205" s="75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5"/>
    </row>
    <row r="206" spans="1:28">
      <c r="A206" s="78"/>
      <c r="B206" s="78"/>
      <c r="C206" s="75"/>
      <c r="D206" s="75"/>
      <c r="E206" s="75"/>
      <c r="F206" s="75"/>
      <c r="G206" s="75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5"/>
    </row>
    <row r="207" spans="1:28">
      <c r="A207" s="78"/>
      <c r="B207" s="78"/>
      <c r="C207" s="75"/>
      <c r="D207" s="75"/>
      <c r="E207" s="75"/>
      <c r="F207" s="75"/>
      <c r="G207" s="75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5"/>
    </row>
    <row r="208" spans="1:28">
      <c r="A208" s="78"/>
      <c r="B208" s="78"/>
      <c r="C208" s="75"/>
      <c r="D208" s="75"/>
      <c r="E208" s="75"/>
      <c r="F208" s="75"/>
      <c r="G208" s="75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5"/>
    </row>
    <row r="209" spans="1:11" ht="24" customHeight="1">
      <c r="A209" s="78"/>
      <c r="C209" s="75"/>
    </row>
    <row r="210" spans="1:11" ht="24" customHeight="1">
      <c r="C210" s="75"/>
    </row>
    <row r="211" spans="1:11" ht="24" customHeight="1">
      <c r="C211" s="75"/>
    </row>
    <row r="212" spans="1:11" ht="24" customHeight="1">
      <c r="C212" s="75"/>
    </row>
    <row r="213" spans="1:11" ht="24" customHeight="1">
      <c r="C213" s="75"/>
      <c r="D213" s="75"/>
      <c r="E213" s="75"/>
      <c r="F213" s="75"/>
      <c r="G213" s="75"/>
      <c r="H213" s="76"/>
      <c r="I213" s="76"/>
      <c r="J213" s="76"/>
      <c r="K213" s="76"/>
    </row>
    <row r="214" spans="1:11" ht="24" customHeight="1">
      <c r="C214" s="75"/>
      <c r="D214" s="75"/>
      <c r="E214" s="75"/>
      <c r="F214" s="75"/>
      <c r="G214" s="75"/>
      <c r="H214" s="76"/>
      <c r="I214" s="76"/>
      <c r="J214" s="76"/>
      <c r="K214" s="76"/>
    </row>
    <row r="215" spans="1:11" ht="24" customHeight="1">
      <c r="C215" s="75"/>
      <c r="D215" s="75"/>
      <c r="E215" s="75"/>
      <c r="F215" s="75"/>
      <c r="G215" s="75"/>
      <c r="H215" s="76"/>
      <c r="I215" s="76"/>
      <c r="J215" s="76"/>
      <c r="K215" s="76"/>
    </row>
    <row r="216" spans="1:11" ht="24" customHeight="1">
      <c r="C216" s="75"/>
      <c r="D216" s="75"/>
      <c r="E216" s="75"/>
      <c r="F216" s="75"/>
      <c r="G216" s="75"/>
      <c r="H216" s="76"/>
      <c r="I216" s="76"/>
      <c r="J216" s="76"/>
      <c r="K216" s="76"/>
    </row>
    <row r="217" spans="1:11" ht="24" customHeight="1">
      <c r="D217" s="24"/>
      <c r="E217" s="24"/>
      <c r="F217" s="75"/>
      <c r="G217" s="75"/>
      <c r="H217" s="76"/>
      <c r="I217" s="76"/>
      <c r="J217" s="76"/>
      <c r="K217" s="76"/>
    </row>
    <row r="218" spans="1:11" ht="24" customHeight="1">
      <c r="D218" s="24"/>
      <c r="E218" s="24"/>
      <c r="F218" s="75"/>
      <c r="G218" s="75"/>
      <c r="H218" s="76"/>
      <c r="I218" s="76"/>
      <c r="J218" s="76"/>
      <c r="K218" s="76"/>
    </row>
    <row r="219" spans="1:11" ht="24" customHeight="1">
      <c r="D219" s="24"/>
      <c r="E219" s="24"/>
    </row>
    <row r="220" spans="1:11" ht="24" customHeight="1">
      <c r="D220" s="24"/>
      <c r="E220" s="24"/>
    </row>
    <row r="221" spans="1:11" ht="24" customHeight="1">
      <c r="D221" s="24"/>
      <c r="E221" s="24"/>
    </row>
    <row r="222" spans="1:11" ht="24" customHeight="1">
      <c r="D222" s="24"/>
      <c r="E222" s="24"/>
    </row>
    <row r="223" spans="1:11" ht="24" customHeight="1">
      <c r="D223" s="24"/>
      <c r="E223" s="24"/>
    </row>
    <row r="224" spans="1:11" ht="24" customHeight="1">
      <c r="D224" s="24"/>
      <c r="E224" s="24"/>
    </row>
    <row r="225" spans="4:5" ht="24" customHeight="1">
      <c r="D225" s="24"/>
      <c r="E225" s="24"/>
    </row>
    <row r="226" spans="4:5" ht="24" customHeight="1">
      <c r="D226" s="24"/>
      <c r="E226" s="24"/>
    </row>
    <row r="227" spans="4:5">
      <c r="D227" s="24"/>
      <c r="E227" s="24"/>
    </row>
    <row r="228" spans="4:5">
      <c r="D228" s="24"/>
      <c r="E228" s="24"/>
    </row>
    <row r="229" spans="4:5">
      <c r="D229" s="24"/>
      <c r="E229" s="24"/>
    </row>
    <row r="230" spans="4:5">
      <c r="D230" s="24"/>
      <c r="E230" s="24"/>
    </row>
    <row r="231" spans="4:5">
      <c r="D231" s="24"/>
      <c r="E231" s="24"/>
    </row>
    <row r="232" spans="4:5">
      <c r="D232" s="24"/>
      <c r="E232" s="24"/>
    </row>
    <row r="233" spans="4:5">
      <c r="D233" s="24"/>
      <c r="E233" s="24"/>
    </row>
    <row r="234" spans="4:5">
      <c r="D234" s="24"/>
      <c r="E234" s="24"/>
    </row>
    <row r="235" spans="4:5">
      <c r="D235" s="24"/>
      <c r="E235" s="24"/>
    </row>
    <row r="236" spans="4:5">
      <c r="D236" s="24"/>
      <c r="E236" s="24"/>
    </row>
    <row r="237" spans="4:5">
      <c r="D237" s="24"/>
      <c r="E237" s="24"/>
    </row>
    <row r="238" spans="4:5">
      <c r="D238" s="24"/>
      <c r="E238" s="24"/>
    </row>
    <row r="239" spans="4:5">
      <c r="D239" s="24"/>
      <c r="E239" s="24"/>
    </row>
    <row r="240" spans="4:5">
      <c r="D240" s="24"/>
      <c r="E240" s="24"/>
    </row>
    <row r="241" spans="4:5">
      <c r="D241" s="24"/>
      <c r="E241" s="24"/>
    </row>
    <row r="242" spans="4:5">
      <c r="D242" s="24"/>
      <c r="E242" s="24"/>
    </row>
    <row r="243" spans="4:5">
      <c r="D243" s="24"/>
      <c r="E243" s="24"/>
    </row>
    <row r="244" spans="4:5">
      <c r="D244" s="24"/>
      <c r="E244" s="24"/>
    </row>
    <row r="245" spans="4:5">
      <c r="D245" s="24"/>
      <c r="E245" s="24"/>
    </row>
    <row r="246" spans="4:5">
      <c r="D246" s="24"/>
      <c r="E246" s="24"/>
    </row>
    <row r="247" spans="4:5">
      <c r="D247" s="24"/>
      <c r="E247" s="24"/>
    </row>
    <row r="248" spans="4:5">
      <c r="D248" s="24"/>
      <c r="E248" s="24"/>
    </row>
    <row r="249" spans="4:5">
      <c r="D249" s="24"/>
      <c r="E249" s="24"/>
    </row>
    <row r="250" spans="4:5">
      <c r="D250" s="24"/>
      <c r="E250" s="24"/>
    </row>
    <row r="251" spans="4:5">
      <c r="D251" s="24"/>
      <c r="E251" s="24"/>
    </row>
    <row r="252" spans="4:5">
      <c r="D252" s="24"/>
      <c r="E252" s="24"/>
    </row>
    <row r="253" spans="4:5">
      <c r="D253" s="24"/>
      <c r="E253" s="24"/>
    </row>
    <row r="254" spans="4:5">
      <c r="D254" s="24"/>
      <c r="E254" s="24"/>
    </row>
    <row r="255" spans="4:5">
      <c r="D255" s="24"/>
      <c r="E255" s="24"/>
    </row>
    <row r="256" spans="4:5">
      <c r="D256" s="24"/>
      <c r="E256" s="24"/>
    </row>
    <row r="257" spans="4:5">
      <c r="D257" s="24"/>
      <c r="E257" s="24"/>
    </row>
    <row r="258" spans="4:5">
      <c r="D258" s="24"/>
      <c r="E258" s="24"/>
    </row>
    <row r="259" spans="4:5">
      <c r="D259" s="24"/>
      <c r="E259" s="24"/>
    </row>
    <row r="260" spans="4:5">
      <c r="D260" s="24"/>
      <c r="E260" s="24"/>
    </row>
    <row r="261" spans="4:5">
      <c r="D261" s="24"/>
      <c r="E261" s="24"/>
    </row>
    <row r="262" spans="4:5">
      <c r="D262" s="24"/>
      <c r="E262" s="24"/>
    </row>
    <row r="263" spans="4:5">
      <c r="D263" s="24"/>
      <c r="E263" s="24"/>
    </row>
    <row r="264" spans="4:5">
      <c r="D264" s="24"/>
      <c r="E264" s="24"/>
    </row>
    <row r="265" spans="4:5">
      <c r="D265" s="24"/>
      <c r="E265" s="24"/>
    </row>
    <row r="266" spans="4:5">
      <c r="D266" s="24"/>
      <c r="E266" s="24"/>
    </row>
    <row r="267" spans="4:5">
      <c r="D267" s="24"/>
      <c r="E267" s="24"/>
    </row>
    <row r="268" spans="4:5">
      <c r="D268" s="24"/>
      <c r="E268" s="24"/>
    </row>
    <row r="269" spans="4:5">
      <c r="D269" s="24"/>
      <c r="E269" s="24"/>
    </row>
    <row r="270" spans="4:5">
      <c r="D270" s="24"/>
      <c r="E270" s="24"/>
    </row>
    <row r="271" spans="4:5">
      <c r="D271" s="24"/>
      <c r="E271" s="24"/>
    </row>
    <row r="272" spans="4:5">
      <c r="D272" s="24"/>
      <c r="E272" s="24"/>
    </row>
    <row r="273" spans="3:5">
      <c r="D273" s="24"/>
      <c r="E273" s="24"/>
    </row>
    <row r="274" spans="3:5">
      <c r="D274" s="24"/>
      <c r="E274" s="24"/>
    </row>
    <row r="275" spans="3:5">
      <c r="D275" s="24"/>
      <c r="E275" s="24"/>
    </row>
    <row r="276" spans="3:5">
      <c r="D276" s="24"/>
      <c r="E276" s="24"/>
    </row>
    <row r="277" spans="3:5">
      <c r="D277" s="24"/>
      <c r="E277" s="24"/>
    </row>
    <row r="278" spans="3:5">
      <c r="D278" s="24"/>
      <c r="E278" s="24"/>
    </row>
    <row r="279" spans="3:5">
      <c r="D279" s="24"/>
      <c r="E279" s="24"/>
    </row>
    <row r="280" spans="3:5">
      <c r="D280" s="24"/>
      <c r="E280" s="24"/>
    </row>
    <row r="281" spans="3:5">
      <c r="D281" s="24"/>
      <c r="E281" s="24"/>
    </row>
    <row r="282" spans="3:5">
      <c r="C282" s="147"/>
    </row>
    <row r="283" spans="3:5">
      <c r="C283" s="147"/>
    </row>
    <row r="284" spans="3:5">
      <c r="C284" s="147"/>
    </row>
    <row r="285" spans="3:5">
      <c r="C285" s="147"/>
    </row>
    <row r="388" spans="2:2">
      <c r="B388" s="22">
        <v>172</v>
      </c>
    </row>
    <row r="389" spans="2:2">
      <c r="B389" s="22">
        <v>173</v>
      </c>
    </row>
    <row r="390" spans="2:2">
      <c r="B390" s="22">
        <v>174</v>
      </c>
    </row>
    <row r="391" spans="2:2">
      <c r="B391" s="22">
        <v>175</v>
      </c>
    </row>
    <row r="392" spans="2:2">
      <c r="B392" s="22">
        <v>176</v>
      </c>
    </row>
    <row r="393" spans="2:2">
      <c r="B393" s="22">
        <v>177</v>
      </c>
    </row>
    <row r="394" spans="2:2">
      <c r="B394" s="22">
        <v>178</v>
      </c>
    </row>
    <row r="395" spans="2:2">
      <c r="B395" s="22">
        <v>179</v>
      </c>
    </row>
    <row r="396" spans="2:2">
      <c r="B396" s="22">
        <v>180</v>
      </c>
    </row>
    <row r="397" spans="2:2">
      <c r="B397" s="22">
        <v>181</v>
      </c>
    </row>
    <row r="398" spans="2:2">
      <c r="B398" s="22">
        <v>182</v>
      </c>
    </row>
    <row r="399" spans="2:2">
      <c r="B399" s="22">
        <v>183</v>
      </c>
    </row>
    <row r="400" spans="2:2">
      <c r="B400" s="22">
        <v>184</v>
      </c>
    </row>
    <row r="401" spans="2:2">
      <c r="B401" s="22">
        <v>185</v>
      </c>
    </row>
    <row r="402" spans="2:2">
      <c r="B402" s="22">
        <v>186</v>
      </c>
    </row>
    <row r="403" spans="2:2">
      <c r="B403" s="22">
        <v>187</v>
      </c>
    </row>
    <row r="404" spans="2:2">
      <c r="B404" s="22">
        <v>188</v>
      </c>
    </row>
    <row r="405" spans="2:2">
      <c r="B405" s="22">
        <v>189</v>
      </c>
    </row>
    <row r="406" spans="2:2">
      <c r="B406" s="22">
        <v>190</v>
      </c>
    </row>
    <row r="407" spans="2:2">
      <c r="B407" s="22">
        <v>191</v>
      </c>
    </row>
    <row r="408" spans="2:2">
      <c r="B408" s="22">
        <v>192</v>
      </c>
    </row>
    <row r="409" spans="2:2">
      <c r="B409" s="22">
        <v>193</v>
      </c>
    </row>
    <row r="410" spans="2:2">
      <c r="B410" s="22">
        <v>194</v>
      </c>
    </row>
    <row r="411" spans="2:2">
      <c r="B411" s="22">
        <v>195</v>
      </c>
    </row>
    <row r="412" spans="2:2">
      <c r="B412" s="22">
        <v>196</v>
      </c>
    </row>
    <row r="413" spans="2:2">
      <c r="B413" s="22">
        <v>197</v>
      </c>
    </row>
    <row r="414" spans="2:2">
      <c r="B414" s="22">
        <v>198</v>
      </c>
    </row>
    <row r="415" spans="2:2">
      <c r="B415" s="22">
        <v>199</v>
      </c>
    </row>
    <row r="416" spans="2:2">
      <c r="B416" s="22">
        <v>200</v>
      </c>
    </row>
    <row r="417" spans="2:2">
      <c r="B417" s="22">
        <v>201</v>
      </c>
    </row>
  </sheetData>
  <sheetProtection sheet="1" objects="1" scenarios="1" selectLockedCells="1"/>
  <sortState ref="B11:AF74">
    <sortCondition descending="1" ref="AD11:AD74"/>
    <sortCondition descending="1" ref="AE11:AE74"/>
    <sortCondition descending="1" ref="AF11:AF74"/>
  </sortState>
  <dataConsolidate/>
  <phoneticPr fontId="3" type="noConversion"/>
  <printOptions gridLines="1"/>
  <pageMargins left="0.25" right="0.45" top="0" bottom="0" header="0" footer="0"/>
  <pageSetup scale="25" orientation="landscape" horizontalDpi="300" verticalDpi="300" r:id="rId1"/>
  <headerFooter alignWithMargins="0"/>
  <rowBreaks count="1" manualBreakCount="1">
    <brk id="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3399"/>
  </sheetPr>
  <dimension ref="A1:BO366"/>
  <sheetViews>
    <sheetView showZeros="0" zoomScale="25" zoomScaleNormal="25" zoomScaleSheetLayoutView="53" workbookViewId="0">
      <pane xSplit="1" topLeftCell="B1" activePane="topRight" state="frozen"/>
      <selection pane="topRight"/>
    </sheetView>
  </sheetViews>
  <sheetFormatPr defaultRowHeight="12.75"/>
  <cols>
    <col min="1" max="1" width="44.7109375" customWidth="1"/>
    <col min="2" max="3" width="54.7109375" customWidth="1"/>
    <col min="4" max="4" width="8.7109375" customWidth="1"/>
    <col min="5" max="5" width="54.7109375" customWidth="1"/>
    <col min="6" max="6" width="36.7109375" customWidth="1"/>
    <col min="7" max="7" width="30.7109375" customWidth="1"/>
    <col min="8" max="8" width="12.7109375" customWidth="1"/>
    <col min="9" max="10" width="41.140625" customWidth="1"/>
    <col min="11" max="11" width="49.7109375" customWidth="1"/>
    <col min="12" max="12" width="24.42578125" customWidth="1"/>
    <col min="13" max="15" width="36.7109375" customWidth="1"/>
    <col min="16" max="16" width="53.7109375" customWidth="1"/>
    <col min="17" max="19" width="36.7109375" customWidth="1"/>
    <col min="20" max="20" width="58.85546875" customWidth="1"/>
    <col min="21" max="21" width="52.7109375" customWidth="1"/>
    <col min="22" max="23" width="36.7109375" customWidth="1"/>
    <col min="24" max="24" width="44.42578125" customWidth="1"/>
    <col min="25" max="59" width="36.7109375" customWidth="1"/>
    <col min="60" max="68" width="18.7109375" customWidth="1"/>
  </cols>
  <sheetData>
    <row r="1" spans="1:67" ht="36" customHeight="1">
      <c r="A1" s="273"/>
      <c r="B1" s="124" t="s">
        <v>34</v>
      </c>
      <c r="C1" s="4"/>
      <c r="F1" s="301"/>
      <c r="G1" s="318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20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20"/>
      <c r="BG1" s="320"/>
      <c r="BH1" s="320"/>
      <c r="BI1" s="320"/>
      <c r="BJ1" s="320"/>
      <c r="BK1" s="320"/>
      <c r="BL1" s="320"/>
    </row>
    <row r="2" spans="1:67" ht="36" customHeight="1">
      <c r="A2" s="277"/>
      <c r="B2" s="306" t="s">
        <v>36</v>
      </c>
      <c r="C2" s="5"/>
      <c r="D2" s="5"/>
      <c r="E2" s="3"/>
      <c r="F2" s="21"/>
      <c r="G2" s="321"/>
      <c r="H2" s="322"/>
      <c r="I2" s="322"/>
      <c r="J2" s="322"/>
      <c r="K2" s="322"/>
      <c r="L2" s="322"/>
      <c r="M2" s="322"/>
      <c r="N2" s="322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23"/>
      <c r="AW2" s="319"/>
      <c r="AX2" s="319"/>
      <c r="AY2" s="319"/>
      <c r="AZ2" s="319"/>
      <c r="BA2" s="319"/>
      <c r="BB2" s="319"/>
      <c r="BC2" s="319"/>
      <c r="BD2" s="319"/>
      <c r="BE2" s="319"/>
      <c r="BF2" s="320"/>
      <c r="BG2" s="320"/>
      <c r="BH2" s="320"/>
      <c r="BI2" s="320"/>
      <c r="BJ2" s="320"/>
      <c r="BK2" s="320"/>
      <c r="BL2" s="320"/>
    </row>
    <row r="3" spans="1:67" ht="38.1" customHeight="1">
      <c r="A3" s="277"/>
      <c r="B3" s="374">
        <f>+A1</f>
        <v>0</v>
      </c>
      <c r="C3" s="375"/>
      <c r="D3" s="374"/>
      <c r="E3" s="374"/>
      <c r="F3" s="374"/>
      <c r="G3" s="376"/>
      <c r="H3" s="317"/>
      <c r="I3" s="408" t="s">
        <v>148</v>
      </c>
      <c r="J3" s="408"/>
      <c r="K3" s="408"/>
      <c r="L3" s="408"/>
      <c r="M3" s="408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324"/>
      <c r="BA3" s="324"/>
      <c r="BB3" s="324"/>
      <c r="BC3" s="324"/>
      <c r="BD3" s="324"/>
      <c r="BE3" s="13"/>
      <c r="BF3" s="13"/>
      <c r="BG3" s="13"/>
      <c r="BH3" s="13"/>
      <c r="BI3" s="13"/>
      <c r="BJ3" s="13"/>
      <c r="BK3" s="324"/>
      <c r="BL3" s="324"/>
      <c r="BM3" s="7"/>
      <c r="BN3" s="7"/>
      <c r="BO3" s="7"/>
    </row>
    <row r="4" spans="1:67" ht="38.1" customHeight="1">
      <c r="A4" s="277"/>
      <c r="B4" s="377"/>
      <c r="C4" s="375"/>
      <c r="D4" s="374"/>
      <c r="E4" s="374" t="s">
        <v>37</v>
      </c>
      <c r="F4" s="374"/>
      <c r="G4" s="376"/>
      <c r="H4" s="317"/>
      <c r="I4" s="408"/>
      <c r="J4" s="408"/>
      <c r="K4" s="408"/>
      <c r="L4" s="408"/>
      <c r="M4" s="408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324"/>
      <c r="BA4" s="324"/>
      <c r="BB4" s="324"/>
      <c r="BC4" s="324"/>
      <c r="BD4" s="324"/>
      <c r="BE4" s="13"/>
      <c r="BF4" s="13"/>
      <c r="BG4" s="13"/>
      <c r="BH4" s="13"/>
      <c r="BI4" s="13"/>
      <c r="BJ4" s="13"/>
      <c r="BK4" s="324"/>
      <c r="BL4" s="324"/>
      <c r="BM4" s="7"/>
      <c r="BN4" s="7"/>
      <c r="BO4" s="7"/>
    </row>
    <row r="5" spans="1:67" ht="38.1" customHeight="1">
      <c r="A5" s="277"/>
      <c r="B5" s="374" t="s">
        <v>38</v>
      </c>
      <c r="C5" s="378"/>
      <c r="D5" s="374"/>
      <c r="E5" s="374"/>
      <c r="F5" s="374"/>
      <c r="G5" s="376"/>
      <c r="H5" s="317"/>
      <c r="I5" s="409">
        <v>1</v>
      </c>
      <c r="J5" s="409"/>
      <c r="K5" s="409"/>
      <c r="L5" s="408"/>
      <c r="M5" s="409"/>
      <c r="N5" s="358"/>
      <c r="O5" s="357"/>
      <c r="P5" s="357"/>
      <c r="Q5" s="357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324"/>
      <c r="BA5" s="324"/>
      <c r="BB5" s="324"/>
      <c r="BC5" s="324"/>
      <c r="BD5" s="324"/>
      <c r="BE5" s="13"/>
      <c r="BF5" s="13"/>
      <c r="BG5" s="13"/>
      <c r="BH5" s="13"/>
      <c r="BI5" s="13"/>
      <c r="BJ5" s="13"/>
      <c r="BK5" s="324"/>
      <c r="BL5" s="324"/>
      <c r="BM5" s="7"/>
      <c r="BN5" s="7"/>
      <c r="BO5" s="7"/>
    </row>
    <row r="6" spans="1:67" ht="38.1" customHeight="1">
      <c r="A6" s="256"/>
      <c r="B6" s="379" t="s">
        <v>39</v>
      </c>
      <c r="C6" s="380"/>
      <c r="D6" s="374"/>
      <c r="E6" s="374"/>
      <c r="F6" s="374"/>
      <c r="G6" s="376"/>
      <c r="H6" s="317"/>
      <c r="I6" s="410"/>
      <c r="J6" s="409"/>
      <c r="K6" s="409"/>
      <c r="L6" s="408"/>
      <c r="M6" s="409"/>
      <c r="N6" s="358"/>
      <c r="O6" s="359"/>
      <c r="P6" s="357"/>
      <c r="Q6" s="357"/>
      <c r="R6" s="360"/>
      <c r="S6" s="361"/>
      <c r="T6" s="356"/>
      <c r="U6" s="356"/>
      <c r="V6" s="356"/>
      <c r="W6" s="356"/>
      <c r="X6" s="356"/>
      <c r="Y6" s="356"/>
      <c r="Z6" s="356"/>
      <c r="AA6" s="356"/>
      <c r="AB6" s="356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13"/>
      <c r="AQ6" s="327"/>
      <c r="AR6" s="13"/>
      <c r="AS6" s="13"/>
      <c r="AT6" s="13"/>
      <c r="AU6" s="13"/>
      <c r="AV6" s="13"/>
      <c r="AW6" s="13"/>
      <c r="AX6" s="320"/>
      <c r="AY6" s="13"/>
      <c r="AZ6" s="324"/>
      <c r="BA6" s="325"/>
      <c r="BB6" s="326"/>
      <c r="BC6" s="324"/>
      <c r="BD6" s="324"/>
      <c r="BE6" s="13"/>
      <c r="BF6" s="13"/>
      <c r="BG6" s="13"/>
      <c r="BH6" s="13"/>
      <c r="BI6" s="13"/>
      <c r="BJ6" s="13"/>
      <c r="BK6" s="324"/>
      <c r="BL6" s="324"/>
      <c r="BM6" s="7"/>
      <c r="BN6" s="7"/>
      <c r="BO6" s="7"/>
    </row>
    <row r="7" spans="1:67" ht="38.1" customHeight="1">
      <c r="A7" s="277"/>
      <c r="B7" s="381">
        <f>+A8</f>
        <v>0</v>
      </c>
      <c r="C7" s="382" t="s">
        <v>38</v>
      </c>
      <c r="D7" s="376"/>
      <c r="E7" s="374"/>
      <c r="F7" s="374"/>
      <c r="G7" s="376"/>
      <c r="H7" s="317"/>
      <c r="I7" s="411">
        <v>8</v>
      </c>
      <c r="J7" s="412"/>
      <c r="K7" s="413"/>
      <c r="L7" s="413"/>
      <c r="M7" s="414"/>
      <c r="N7" s="357"/>
      <c r="O7" s="363"/>
      <c r="P7" s="362"/>
      <c r="Q7" s="362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13"/>
      <c r="AQ7" s="13"/>
      <c r="AR7" s="13"/>
      <c r="AS7" s="13"/>
      <c r="AT7" s="13"/>
      <c r="AU7" s="13"/>
      <c r="AV7" s="329"/>
      <c r="AW7" s="13"/>
      <c r="AX7" s="320"/>
      <c r="AY7" s="13"/>
      <c r="AZ7" s="324"/>
      <c r="BA7" s="324"/>
      <c r="BB7" s="324"/>
      <c r="BC7" s="324"/>
      <c r="BD7" s="324"/>
      <c r="BE7" s="13"/>
      <c r="BF7" s="13"/>
      <c r="BG7" s="13"/>
      <c r="BH7" s="13"/>
      <c r="BI7" s="13"/>
      <c r="BJ7" s="13"/>
      <c r="BK7" s="324"/>
      <c r="BL7" s="324"/>
      <c r="BM7" s="7"/>
      <c r="BN7" s="7"/>
      <c r="BO7" s="7"/>
    </row>
    <row r="8" spans="1:67" ht="38.1" customHeight="1" thickBot="1">
      <c r="A8" s="281"/>
      <c r="B8" s="374">
        <f>+A4</f>
        <v>0</v>
      </c>
      <c r="C8" s="383" t="s">
        <v>40</v>
      </c>
      <c r="D8" s="384"/>
      <c r="E8" s="377"/>
      <c r="F8" s="374"/>
      <c r="G8" s="376"/>
      <c r="H8" s="317"/>
      <c r="I8" s="413"/>
      <c r="J8" s="415"/>
      <c r="K8" s="413"/>
      <c r="L8" s="413"/>
      <c r="M8" s="414"/>
      <c r="N8" s="357"/>
      <c r="O8" s="357"/>
      <c r="P8" s="364"/>
      <c r="Q8" s="364"/>
      <c r="R8" s="357"/>
      <c r="S8" s="358"/>
      <c r="T8" s="365"/>
      <c r="U8" s="357"/>
      <c r="V8" s="357"/>
      <c r="W8" s="358"/>
      <c r="X8" s="357"/>
      <c r="Y8" s="357"/>
      <c r="Z8" s="357"/>
      <c r="AA8" s="357"/>
      <c r="AB8" s="358"/>
      <c r="AC8" s="6"/>
      <c r="AD8" s="6"/>
      <c r="AE8" s="6"/>
      <c r="AF8" s="6"/>
      <c r="AG8" s="13"/>
      <c r="AH8" s="6"/>
      <c r="AI8" s="6"/>
      <c r="AJ8" s="6"/>
      <c r="AK8" s="6"/>
      <c r="AL8" s="13"/>
      <c r="AM8" s="6"/>
      <c r="AN8" s="6"/>
      <c r="AO8" s="6"/>
      <c r="AP8" s="320"/>
      <c r="AQ8" s="6"/>
      <c r="AR8" s="13"/>
      <c r="AS8" s="6"/>
      <c r="AT8" s="13"/>
      <c r="AU8" s="6"/>
      <c r="AV8" s="13"/>
      <c r="AW8" s="6"/>
      <c r="AX8" s="320"/>
      <c r="AY8" s="13"/>
      <c r="AZ8" s="6"/>
      <c r="BA8" s="6"/>
      <c r="BB8" s="13"/>
      <c r="BC8" s="6"/>
      <c r="BD8" s="6"/>
      <c r="BE8" s="13"/>
      <c r="BF8" s="13"/>
      <c r="BG8" s="13"/>
      <c r="BH8" s="13"/>
      <c r="BI8" s="13"/>
      <c r="BJ8" s="13"/>
      <c r="BK8" s="324"/>
      <c r="BL8" s="324"/>
      <c r="BM8" s="7"/>
      <c r="BN8" s="7"/>
      <c r="BO8" s="7"/>
    </row>
    <row r="9" spans="1:67" ht="38.1" customHeight="1">
      <c r="A9" s="273"/>
      <c r="B9" s="384"/>
      <c r="C9" s="385"/>
      <c r="D9" s="376"/>
      <c r="E9" s="386"/>
      <c r="F9" s="374"/>
      <c r="G9" s="376"/>
      <c r="H9" s="317"/>
      <c r="I9" s="413">
        <v>4</v>
      </c>
      <c r="J9" s="416"/>
      <c r="K9" s="417"/>
      <c r="L9" s="418"/>
      <c r="M9" s="409"/>
      <c r="N9" s="357"/>
      <c r="O9" s="357"/>
      <c r="P9" s="357"/>
      <c r="Q9" s="357"/>
      <c r="R9" s="357"/>
      <c r="S9" s="358"/>
      <c r="T9" s="366"/>
      <c r="U9" s="357"/>
      <c r="V9" s="357"/>
      <c r="W9" s="358"/>
      <c r="X9" s="358"/>
      <c r="Y9" s="357"/>
      <c r="Z9" s="357"/>
      <c r="AA9" s="357"/>
      <c r="AB9" s="358"/>
      <c r="AC9" s="13"/>
      <c r="AD9" s="6"/>
      <c r="AE9" s="6"/>
      <c r="AF9" s="6"/>
      <c r="AG9" s="13"/>
      <c r="AH9" s="13"/>
      <c r="AI9" s="6"/>
      <c r="AJ9" s="6"/>
      <c r="AK9" s="6"/>
      <c r="AL9" s="13"/>
      <c r="AM9" s="13"/>
      <c r="AN9" s="6"/>
      <c r="AO9" s="6"/>
      <c r="AP9" s="320"/>
      <c r="AQ9" s="6"/>
      <c r="AR9" s="13"/>
      <c r="AS9" s="13"/>
      <c r="AT9" s="13"/>
      <c r="AU9" s="6"/>
      <c r="AV9" s="13"/>
      <c r="AW9" s="13"/>
      <c r="AX9" s="320"/>
      <c r="AY9" s="13"/>
      <c r="AZ9" s="6"/>
      <c r="BA9" s="6"/>
      <c r="BB9" s="13"/>
      <c r="BC9" s="13"/>
      <c r="BD9" s="6"/>
      <c r="BE9" s="13"/>
      <c r="BF9" s="13"/>
      <c r="BG9" s="13"/>
      <c r="BH9" s="13"/>
      <c r="BI9" s="13"/>
      <c r="BJ9" s="13"/>
      <c r="BK9" s="324"/>
      <c r="BL9" s="324"/>
      <c r="BM9" s="7"/>
      <c r="BN9" s="7"/>
      <c r="BO9" s="7"/>
    </row>
    <row r="10" spans="1:67" ht="38.1" customHeight="1">
      <c r="A10" s="277"/>
      <c r="B10" s="387" t="s">
        <v>38</v>
      </c>
      <c r="C10" s="388"/>
      <c r="D10" s="376"/>
      <c r="E10" s="386"/>
      <c r="F10" s="374"/>
      <c r="G10" s="376"/>
      <c r="H10" s="330"/>
      <c r="I10" s="412"/>
      <c r="J10" s="411"/>
      <c r="K10" s="419"/>
      <c r="L10" s="418"/>
      <c r="M10" s="409"/>
      <c r="N10" s="362"/>
      <c r="O10" s="357"/>
      <c r="P10" s="357"/>
      <c r="Q10" s="357"/>
      <c r="R10" s="362"/>
      <c r="S10" s="357"/>
      <c r="T10" s="363"/>
      <c r="U10" s="367"/>
      <c r="V10" s="362"/>
      <c r="W10" s="357"/>
      <c r="X10" s="363"/>
      <c r="Y10" s="359"/>
      <c r="Z10" s="362"/>
      <c r="AA10" s="362"/>
      <c r="AB10" s="357"/>
      <c r="AC10" s="328"/>
      <c r="AD10" s="329"/>
      <c r="AE10" s="8"/>
      <c r="AF10" s="8"/>
      <c r="AG10" s="6"/>
      <c r="AH10" s="328"/>
      <c r="AI10" s="329"/>
      <c r="AJ10" s="8"/>
      <c r="AK10" s="8"/>
      <c r="AL10" s="6"/>
      <c r="AM10" s="328"/>
      <c r="AN10" s="329"/>
      <c r="AO10" s="8"/>
      <c r="AP10" s="320"/>
      <c r="AQ10" s="8"/>
      <c r="AR10" s="6"/>
      <c r="AS10" s="324"/>
      <c r="AT10" s="13"/>
      <c r="AU10" s="8"/>
      <c r="AV10" s="6"/>
      <c r="AW10" s="324"/>
      <c r="AX10" s="320"/>
      <c r="AY10" s="13"/>
      <c r="AZ10" s="8"/>
      <c r="BA10" s="8"/>
      <c r="BB10" s="6"/>
      <c r="BC10" s="328"/>
      <c r="BD10" s="331"/>
      <c r="BE10" s="13"/>
      <c r="BF10" s="13"/>
      <c r="BG10" s="13"/>
      <c r="BH10" s="13"/>
      <c r="BI10" s="13"/>
      <c r="BJ10" s="13"/>
      <c r="BK10" s="324"/>
      <c r="BL10" s="324"/>
      <c r="BM10" s="7"/>
      <c r="BN10" s="7"/>
      <c r="BO10" s="7"/>
    </row>
    <row r="11" spans="1:67" ht="38.1" customHeight="1">
      <c r="A11" s="277"/>
      <c r="B11" s="379" t="s">
        <v>41</v>
      </c>
      <c r="C11" s="389"/>
      <c r="D11" s="376"/>
      <c r="E11" s="386"/>
      <c r="F11" s="390"/>
      <c r="G11" s="374" t="s">
        <v>42</v>
      </c>
      <c r="H11" s="317"/>
      <c r="I11" s="411">
        <v>5</v>
      </c>
      <c r="J11" s="413"/>
      <c r="K11" s="415"/>
      <c r="L11" s="413"/>
      <c r="M11" s="409"/>
      <c r="N11" s="362"/>
      <c r="O11" s="357"/>
      <c r="P11" s="368"/>
      <c r="Q11" s="368"/>
      <c r="R11" s="362"/>
      <c r="S11" s="368"/>
      <c r="T11" s="357"/>
      <c r="U11" s="358"/>
      <c r="V11" s="362"/>
      <c r="W11" s="357"/>
      <c r="X11" s="357"/>
      <c r="Y11" s="358"/>
      <c r="Z11" s="364"/>
      <c r="AA11" s="362"/>
      <c r="AB11" s="357"/>
      <c r="AC11" s="6"/>
      <c r="AD11" s="13"/>
      <c r="AE11" s="9"/>
      <c r="AF11" s="8"/>
      <c r="AG11" s="6"/>
      <c r="AH11" s="6"/>
      <c r="AI11" s="13"/>
      <c r="AJ11" s="9"/>
      <c r="AK11" s="8"/>
      <c r="AL11" s="320"/>
      <c r="AM11" s="6"/>
      <c r="AN11" s="13"/>
      <c r="AO11" s="9"/>
      <c r="AP11" s="320"/>
      <c r="AQ11" s="8"/>
      <c r="AR11" s="6"/>
      <c r="AS11" s="6"/>
      <c r="AT11" s="13"/>
      <c r="AU11" s="8"/>
      <c r="AV11" s="6"/>
      <c r="AW11" s="6"/>
      <c r="AX11" s="320"/>
      <c r="AY11" s="13"/>
      <c r="AZ11" s="10"/>
      <c r="BA11" s="8"/>
      <c r="BB11" s="320"/>
      <c r="BC11" s="6"/>
      <c r="BD11" s="13"/>
      <c r="BE11" s="13"/>
      <c r="BF11" s="13"/>
      <c r="BG11" s="13"/>
      <c r="BH11" s="13"/>
      <c r="BI11" s="13"/>
      <c r="BJ11" s="13"/>
      <c r="BK11" s="324"/>
      <c r="BL11" s="324"/>
      <c r="BM11" s="7"/>
      <c r="BN11" s="7"/>
      <c r="BO11" s="7"/>
    </row>
    <row r="12" spans="1:67" ht="38.1" customHeight="1">
      <c r="A12" s="277"/>
      <c r="B12" s="381">
        <f>+A5</f>
        <v>0</v>
      </c>
      <c r="C12" s="375"/>
      <c r="D12" s="376"/>
      <c r="E12" s="386" t="s">
        <v>38</v>
      </c>
      <c r="F12" s="391"/>
      <c r="G12" s="376"/>
      <c r="H12" s="317"/>
      <c r="I12" s="413"/>
      <c r="J12" s="413"/>
      <c r="K12" s="415"/>
      <c r="L12" s="420"/>
      <c r="M12" s="409"/>
      <c r="N12" s="357"/>
      <c r="O12" s="357"/>
      <c r="P12" s="368"/>
      <c r="Q12" s="368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6"/>
      <c r="AD12" s="6"/>
      <c r="AE12" s="6"/>
      <c r="AF12" s="332"/>
      <c r="AG12" s="6"/>
      <c r="AH12" s="6"/>
      <c r="AI12" s="6"/>
      <c r="AJ12" s="6"/>
      <c r="AK12" s="6"/>
      <c r="AL12" s="6"/>
      <c r="AM12" s="6"/>
      <c r="AN12" s="6"/>
      <c r="AO12" s="6"/>
      <c r="AP12" s="320"/>
      <c r="AQ12" s="6"/>
      <c r="AR12" s="6"/>
      <c r="AS12" s="6"/>
      <c r="AT12" s="13"/>
      <c r="AU12" s="6"/>
      <c r="AV12" s="6"/>
      <c r="AW12" s="6"/>
      <c r="AX12" s="320"/>
      <c r="AY12" s="13"/>
      <c r="AZ12" s="320"/>
      <c r="BA12" s="6"/>
      <c r="BB12" s="6"/>
      <c r="BC12" s="6"/>
      <c r="BD12" s="6"/>
      <c r="BE12" s="13"/>
      <c r="BF12" s="13"/>
      <c r="BG12" s="13"/>
      <c r="BH12" s="13"/>
      <c r="BI12" s="13"/>
      <c r="BJ12" s="13"/>
      <c r="BK12" s="324"/>
      <c r="BL12" s="324"/>
      <c r="BM12" s="7"/>
      <c r="BN12" s="7"/>
      <c r="BO12" s="7"/>
    </row>
    <row r="13" spans="1:67" ht="38.1" customHeight="1">
      <c r="A13" s="277"/>
      <c r="B13" s="374">
        <f>+A2</f>
        <v>0</v>
      </c>
      <c r="C13" s="375"/>
      <c r="D13" s="376"/>
      <c r="E13" s="386"/>
      <c r="F13" s="390"/>
      <c r="G13" s="376" t="s">
        <v>43</v>
      </c>
      <c r="H13" s="317"/>
      <c r="I13" s="413">
        <v>2</v>
      </c>
      <c r="J13" s="413"/>
      <c r="K13" s="415"/>
      <c r="L13" s="413"/>
      <c r="M13" s="414"/>
      <c r="N13" s="357"/>
      <c r="O13" s="357"/>
      <c r="P13" s="362"/>
      <c r="Q13" s="362"/>
      <c r="R13" s="357"/>
      <c r="S13" s="362"/>
      <c r="T13" s="357"/>
      <c r="U13" s="357"/>
      <c r="V13" s="357"/>
      <c r="W13" s="362"/>
      <c r="X13" s="357"/>
      <c r="Y13" s="357"/>
      <c r="Z13" s="357"/>
      <c r="AA13" s="357"/>
      <c r="AB13" s="362"/>
      <c r="AC13" s="6"/>
      <c r="AD13" s="6"/>
      <c r="AE13" s="6"/>
      <c r="AF13" s="6"/>
      <c r="AG13" s="8"/>
      <c r="AH13" s="6"/>
      <c r="AI13" s="6"/>
      <c r="AJ13" s="6"/>
      <c r="AK13" s="6"/>
      <c r="AL13" s="8"/>
      <c r="AM13" s="6"/>
      <c r="AN13" s="6"/>
      <c r="AO13" s="6"/>
      <c r="AP13" s="320"/>
      <c r="AQ13" s="6"/>
      <c r="AR13" s="8"/>
      <c r="AS13" s="6"/>
      <c r="AT13" s="13"/>
      <c r="AU13" s="6"/>
      <c r="AV13" s="8"/>
      <c r="AW13" s="6"/>
      <c r="AX13" s="320"/>
      <c r="AY13" s="13"/>
      <c r="AZ13" s="6"/>
      <c r="BA13" s="6"/>
      <c r="BB13" s="8"/>
      <c r="BC13" s="6"/>
      <c r="BD13" s="6"/>
      <c r="BE13" s="13"/>
      <c r="BF13" s="13"/>
      <c r="BG13" s="13"/>
      <c r="BH13" s="13"/>
      <c r="BI13" s="13"/>
      <c r="BJ13" s="13"/>
      <c r="BK13" s="324"/>
      <c r="BL13" s="324"/>
      <c r="BM13" s="7"/>
      <c r="BN13" s="7"/>
      <c r="BO13" s="7"/>
    </row>
    <row r="14" spans="1:67" ht="38.1" customHeight="1">
      <c r="A14" s="277"/>
      <c r="B14" s="377"/>
      <c r="C14" s="375"/>
      <c r="D14" s="376"/>
      <c r="E14" s="376"/>
      <c r="F14" s="391"/>
      <c r="G14" s="376"/>
      <c r="H14" s="317"/>
      <c r="I14" s="412"/>
      <c r="J14" s="418"/>
      <c r="K14" s="415"/>
      <c r="L14" s="413"/>
      <c r="M14" s="414"/>
      <c r="N14" s="357"/>
      <c r="O14" s="357"/>
      <c r="P14" s="357"/>
      <c r="Q14" s="357"/>
      <c r="R14" s="357"/>
      <c r="S14" s="362"/>
      <c r="T14" s="369"/>
      <c r="U14" s="357"/>
      <c r="V14" s="357"/>
      <c r="W14" s="362"/>
      <c r="X14" s="357"/>
      <c r="Y14" s="357"/>
      <c r="Z14" s="357"/>
      <c r="AA14" s="357"/>
      <c r="AB14" s="362"/>
      <c r="AC14" s="6"/>
      <c r="AD14" s="6"/>
      <c r="AE14" s="6"/>
      <c r="AF14" s="6"/>
      <c r="AG14" s="8"/>
      <c r="AH14" s="6"/>
      <c r="AI14" s="6"/>
      <c r="AJ14" s="6"/>
      <c r="AK14" s="6"/>
      <c r="AL14" s="8"/>
      <c r="AM14" s="6"/>
      <c r="AN14" s="6"/>
      <c r="AO14" s="6"/>
      <c r="AP14" s="320"/>
      <c r="AQ14" s="6"/>
      <c r="AR14" s="8"/>
      <c r="AS14" s="14"/>
      <c r="AT14" s="13"/>
      <c r="AU14" s="6"/>
      <c r="AV14" s="8"/>
      <c r="AW14" s="14"/>
      <c r="AX14" s="320"/>
      <c r="AY14" s="13"/>
      <c r="AZ14" s="6"/>
      <c r="BA14" s="6"/>
      <c r="BB14" s="8"/>
      <c r="BC14" s="14"/>
      <c r="BD14" s="6"/>
      <c r="BE14" s="13"/>
      <c r="BF14" s="13"/>
      <c r="BG14" s="13"/>
      <c r="BH14" s="13"/>
      <c r="BI14" s="13"/>
      <c r="BJ14" s="13"/>
      <c r="BK14" s="324"/>
      <c r="BL14" s="324"/>
      <c r="BM14" s="7"/>
      <c r="BN14" s="7"/>
      <c r="BO14" s="7"/>
    </row>
    <row r="15" spans="1:67" ht="38.1" customHeight="1">
      <c r="A15" s="277"/>
      <c r="B15" s="387" t="s">
        <v>38</v>
      </c>
      <c r="C15" s="375"/>
      <c r="D15" s="376"/>
      <c r="E15" s="376"/>
      <c r="F15" s="392"/>
      <c r="G15" s="376"/>
      <c r="H15" s="317"/>
      <c r="I15" s="411">
        <v>7</v>
      </c>
      <c r="J15" s="412"/>
      <c r="K15" s="419"/>
      <c r="L15" s="418"/>
      <c r="M15" s="409"/>
      <c r="N15" s="357"/>
      <c r="O15" s="357"/>
      <c r="P15" s="357"/>
      <c r="Q15" s="357"/>
      <c r="R15" s="357"/>
      <c r="S15" s="357"/>
      <c r="T15" s="357"/>
      <c r="U15" s="370"/>
      <c r="V15" s="357"/>
      <c r="W15" s="357"/>
      <c r="X15" s="357"/>
      <c r="Y15" s="370"/>
      <c r="Z15" s="357"/>
      <c r="AA15" s="357"/>
      <c r="AB15" s="357"/>
      <c r="AC15" s="6"/>
      <c r="AD15" s="11"/>
      <c r="AE15" s="6"/>
      <c r="AF15" s="6"/>
      <c r="AG15" s="6"/>
      <c r="AH15" s="6"/>
      <c r="AI15" s="11"/>
      <c r="AJ15" s="6"/>
      <c r="AK15" s="6"/>
      <c r="AL15" s="14"/>
      <c r="AM15" s="6"/>
      <c r="AN15" s="11"/>
      <c r="AO15" s="6"/>
      <c r="AP15" s="320"/>
      <c r="AQ15" s="6"/>
      <c r="AR15" s="6"/>
      <c r="AS15" s="6"/>
      <c r="AT15" s="13"/>
      <c r="AU15" s="6"/>
      <c r="AV15" s="6"/>
      <c r="AW15" s="6"/>
      <c r="AX15" s="320"/>
      <c r="AY15" s="13"/>
      <c r="AZ15" s="6"/>
      <c r="BA15" s="6"/>
      <c r="BB15" s="6"/>
      <c r="BC15" s="6"/>
      <c r="BD15" s="11"/>
      <c r="BE15" s="13"/>
      <c r="BF15" s="13"/>
      <c r="BG15" s="13"/>
      <c r="BH15" s="13"/>
      <c r="BI15" s="13"/>
      <c r="BJ15" s="13"/>
      <c r="BK15" s="324"/>
      <c r="BL15" s="324"/>
      <c r="BM15" s="7"/>
      <c r="BN15" s="7"/>
      <c r="BO15" s="7"/>
    </row>
    <row r="16" spans="1:67" ht="38.1" customHeight="1" thickBot="1">
      <c r="A16" s="281"/>
      <c r="B16" s="379" t="s">
        <v>44</v>
      </c>
      <c r="C16" s="380"/>
      <c r="D16" s="393"/>
      <c r="E16" s="393"/>
      <c r="F16" s="392"/>
      <c r="G16" s="376"/>
      <c r="H16" s="317"/>
      <c r="I16" s="413"/>
      <c r="J16" s="415"/>
      <c r="K16" s="411"/>
      <c r="L16" s="418"/>
      <c r="M16" s="409"/>
      <c r="N16" s="357"/>
      <c r="O16" s="371"/>
      <c r="P16" s="357"/>
      <c r="Q16" s="357"/>
      <c r="R16" s="362"/>
      <c r="S16" s="357"/>
      <c r="T16" s="357"/>
      <c r="U16" s="357"/>
      <c r="V16" s="362"/>
      <c r="W16" s="357"/>
      <c r="X16" s="357"/>
      <c r="Y16" s="357"/>
      <c r="Z16" s="362"/>
      <c r="AA16" s="362"/>
      <c r="AB16" s="357"/>
      <c r="AC16" s="6"/>
      <c r="AD16" s="6"/>
      <c r="AE16" s="8"/>
      <c r="AF16" s="8"/>
      <c r="AG16" s="6"/>
      <c r="AH16" s="6"/>
      <c r="AI16" s="6"/>
      <c r="AJ16" s="8"/>
      <c r="AK16" s="8"/>
      <c r="AL16" s="6"/>
      <c r="AM16" s="6"/>
      <c r="AN16" s="6"/>
      <c r="AO16" s="8"/>
      <c r="AP16" s="320"/>
      <c r="AQ16" s="8"/>
      <c r="AR16" s="6"/>
      <c r="AS16" s="6"/>
      <c r="AT16" s="13"/>
      <c r="AU16" s="8"/>
      <c r="AV16" s="6"/>
      <c r="AW16" s="6"/>
      <c r="AX16" s="320"/>
      <c r="AY16" s="13"/>
      <c r="AZ16" s="8"/>
      <c r="BA16" s="8"/>
      <c r="BB16" s="6"/>
      <c r="BC16" s="6"/>
      <c r="BD16" s="6"/>
      <c r="BE16" s="13"/>
      <c r="BF16" s="13"/>
      <c r="BG16" s="13"/>
      <c r="BH16" s="13"/>
      <c r="BI16" s="13"/>
      <c r="BJ16" s="13"/>
      <c r="BK16" s="324"/>
      <c r="BL16" s="324"/>
      <c r="BM16" s="7"/>
      <c r="BN16" s="7"/>
      <c r="BO16" s="7"/>
    </row>
    <row r="17" spans="1:67" ht="38.1" customHeight="1">
      <c r="A17" s="302"/>
      <c r="B17" s="381">
        <f>+A7</f>
        <v>0</v>
      </c>
      <c r="C17" s="382" t="s">
        <v>38</v>
      </c>
      <c r="D17" s="376"/>
      <c r="E17" s="376"/>
      <c r="F17" s="374"/>
      <c r="G17" s="376"/>
      <c r="H17" s="317"/>
      <c r="I17" s="421">
        <v>3</v>
      </c>
      <c r="J17" s="415"/>
      <c r="K17" s="413"/>
      <c r="L17" s="413"/>
      <c r="M17" s="409"/>
      <c r="N17" s="357"/>
      <c r="O17" s="357"/>
      <c r="P17" s="369"/>
      <c r="Q17" s="369"/>
      <c r="R17" s="362"/>
      <c r="S17" s="357"/>
      <c r="T17" s="357"/>
      <c r="U17" s="357"/>
      <c r="V17" s="362"/>
      <c r="W17" s="357"/>
      <c r="X17" s="357"/>
      <c r="Y17" s="357"/>
      <c r="Z17" s="357"/>
      <c r="AA17" s="362"/>
      <c r="AB17" s="357"/>
      <c r="AC17" s="6"/>
      <c r="AD17" s="6"/>
      <c r="AE17" s="6"/>
      <c r="AF17" s="8"/>
      <c r="AG17" s="6"/>
      <c r="AH17" s="6"/>
      <c r="AI17" s="6"/>
      <c r="AJ17" s="6"/>
      <c r="AK17" s="8"/>
      <c r="AL17" s="6"/>
      <c r="AM17" s="6"/>
      <c r="AN17" s="6"/>
      <c r="AO17" s="6"/>
      <c r="AP17" s="320"/>
      <c r="AQ17" s="8"/>
      <c r="AR17" s="6"/>
      <c r="AS17" s="6"/>
      <c r="AT17" s="13"/>
      <c r="AU17" s="8"/>
      <c r="AV17" s="6"/>
      <c r="AW17" s="6"/>
      <c r="AX17" s="320"/>
      <c r="AY17" s="13"/>
      <c r="AZ17" s="8"/>
      <c r="BA17" s="8"/>
      <c r="BB17" s="6"/>
      <c r="BC17" s="6"/>
      <c r="BD17" s="6"/>
      <c r="BE17" s="13"/>
      <c r="BF17" s="13"/>
      <c r="BG17" s="13"/>
      <c r="BH17" s="13"/>
      <c r="BI17" s="13"/>
      <c r="BJ17" s="13"/>
      <c r="BK17" s="324"/>
      <c r="BL17" s="324"/>
      <c r="BM17" s="7"/>
      <c r="BN17" s="7"/>
      <c r="BO17" s="7"/>
    </row>
    <row r="18" spans="1:67" ht="38.1" customHeight="1">
      <c r="A18" s="304"/>
      <c r="B18" s="374">
        <f>+A3</f>
        <v>0</v>
      </c>
      <c r="C18" s="383" t="s">
        <v>40</v>
      </c>
      <c r="D18" s="376"/>
      <c r="E18" s="376"/>
      <c r="F18" s="374"/>
      <c r="G18" s="376"/>
      <c r="H18" s="317"/>
      <c r="I18" s="417"/>
      <c r="J18" s="411"/>
      <c r="K18" s="422"/>
      <c r="L18" s="413"/>
      <c r="M18" s="409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320"/>
      <c r="AQ18" s="6"/>
      <c r="AR18" s="6"/>
      <c r="AS18" s="6"/>
      <c r="AT18" s="13"/>
      <c r="AU18" s="6"/>
      <c r="AV18" s="6"/>
      <c r="AW18" s="6"/>
      <c r="AX18" s="320"/>
      <c r="AY18" s="13"/>
      <c r="AZ18" s="6"/>
      <c r="BA18" s="6"/>
      <c r="BB18" s="6"/>
      <c r="BC18" s="6"/>
      <c r="BD18" s="6"/>
      <c r="BE18" s="13"/>
      <c r="BF18" s="13"/>
      <c r="BG18" s="13"/>
      <c r="BH18" s="13"/>
      <c r="BI18" s="13"/>
      <c r="BJ18" s="13"/>
      <c r="BK18" s="324"/>
      <c r="BL18" s="324"/>
      <c r="BM18" s="7"/>
      <c r="BN18" s="7"/>
      <c r="BO18" s="7"/>
    </row>
    <row r="19" spans="1:67" ht="38.1" customHeight="1">
      <c r="A19" s="303"/>
      <c r="B19" s="377"/>
      <c r="C19" s="382"/>
      <c r="D19" s="376"/>
      <c r="E19" s="376"/>
      <c r="F19" s="374"/>
      <c r="G19" s="376"/>
      <c r="H19" s="317"/>
      <c r="I19" s="411">
        <v>6</v>
      </c>
      <c r="J19" s="413"/>
      <c r="K19" s="423"/>
      <c r="L19" s="413"/>
      <c r="M19" s="414"/>
      <c r="N19" s="357"/>
      <c r="O19" s="357"/>
      <c r="P19" s="371"/>
      <c r="Q19" s="371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6"/>
      <c r="AD19" s="6"/>
      <c r="AE19" s="6"/>
      <c r="AF19" s="6"/>
      <c r="AG19" s="6"/>
      <c r="AH19" s="6"/>
      <c r="AI19" s="6"/>
      <c r="AJ19" s="6"/>
      <c r="AK19" s="10"/>
      <c r="AL19" s="6"/>
      <c r="AM19" s="6"/>
      <c r="AN19" s="6"/>
      <c r="AO19" s="6"/>
      <c r="AP19" s="320"/>
      <c r="AQ19" s="13"/>
      <c r="AR19" s="13"/>
      <c r="AS19" s="13"/>
      <c r="AT19" s="13"/>
      <c r="AU19" s="13"/>
      <c r="AV19" s="13"/>
      <c r="AW19" s="13"/>
      <c r="AX19" s="320"/>
      <c r="AY19" s="13"/>
      <c r="AZ19" s="6"/>
      <c r="BA19" s="6"/>
      <c r="BB19" s="6"/>
      <c r="BC19" s="6"/>
      <c r="BD19" s="6"/>
      <c r="BE19" s="13"/>
      <c r="BF19" s="13"/>
      <c r="BG19" s="13"/>
      <c r="BH19" s="13"/>
      <c r="BI19" s="13"/>
      <c r="BJ19" s="13"/>
      <c r="BK19" s="324"/>
      <c r="BL19" s="324"/>
      <c r="BM19" s="7"/>
      <c r="BN19" s="7"/>
      <c r="BO19" s="7"/>
    </row>
    <row r="20" spans="1:67" ht="38.1" customHeight="1">
      <c r="A20" s="303"/>
      <c r="B20" s="387" t="s">
        <v>38</v>
      </c>
      <c r="C20" s="388"/>
      <c r="D20" s="376"/>
      <c r="E20" s="374"/>
      <c r="F20" s="374"/>
      <c r="G20" s="376"/>
      <c r="H20" s="317"/>
      <c r="I20" s="413"/>
      <c r="J20" s="413"/>
      <c r="K20" s="413"/>
      <c r="L20" s="413"/>
      <c r="M20" s="414"/>
      <c r="N20" s="357"/>
      <c r="O20" s="357"/>
      <c r="P20" s="369"/>
      <c r="Q20" s="369"/>
      <c r="R20" s="357"/>
      <c r="S20" s="357"/>
      <c r="T20" s="365"/>
      <c r="U20" s="357"/>
      <c r="V20" s="357"/>
      <c r="W20" s="357"/>
      <c r="X20" s="357"/>
      <c r="Y20" s="357"/>
      <c r="Z20" s="369"/>
      <c r="AA20" s="357"/>
      <c r="AB20" s="357"/>
      <c r="AC20" s="6"/>
      <c r="AD20" s="6"/>
      <c r="AE20" s="14"/>
      <c r="AF20" s="6"/>
      <c r="AG20" s="6"/>
      <c r="AH20" s="6"/>
      <c r="AI20" s="6"/>
      <c r="AJ20" s="14"/>
      <c r="AK20" s="14"/>
      <c r="AL20" s="6"/>
      <c r="AM20" s="6"/>
      <c r="AN20" s="6"/>
      <c r="AO20" s="14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6"/>
      <c r="BA20" s="6"/>
      <c r="BB20" s="6"/>
      <c r="BC20" s="6"/>
      <c r="BD20" s="6"/>
      <c r="BE20" s="13"/>
      <c r="BF20" s="13"/>
      <c r="BG20" s="13"/>
      <c r="BH20" s="13"/>
      <c r="BI20" s="13"/>
      <c r="BJ20" s="13"/>
      <c r="BK20" s="324"/>
      <c r="BL20" s="324"/>
      <c r="BM20" s="7"/>
      <c r="BN20" s="7"/>
      <c r="BO20" s="7"/>
    </row>
    <row r="21" spans="1:67" ht="38.1" customHeight="1">
      <c r="A21" s="304"/>
      <c r="B21" s="379" t="s">
        <v>44</v>
      </c>
      <c r="C21" s="375"/>
      <c r="D21" s="374"/>
      <c r="E21" s="377" t="s">
        <v>38</v>
      </c>
      <c r="F21" s="374"/>
      <c r="G21" s="374" t="s">
        <v>45</v>
      </c>
      <c r="H21" s="317"/>
      <c r="I21" s="425"/>
      <c r="J21" s="426" t="s">
        <v>171</v>
      </c>
      <c r="K21" s="427"/>
      <c r="L21" s="427"/>
      <c r="M21" s="427"/>
      <c r="N21" s="427"/>
      <c r="O21" s="337"/>
      <c r="P21" s="337"/>
      <c r="Q21" s="358"/>
      <c r="R21" s="357"/>
      <c r="S21" s="357"/>
      <c r="T21" s="372"/>
      <c r="U21" s="357"/>
      <c r="V21" s="357"/>
      <c r="W21" s="357"/>
      <c r="X21" s="357"/>
      <c r="Y21" s="357"/>
      <c r="Z21" s="357"/>
      <c r="AA21" s="357"/>
      <c r="AB21" s="357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6"/>
      <c r="BA21" s="6"/>
      <c r="BB21" s="6"/>
      <c r="BC21" s="6"/>
      <c r="BD21" s="6"/>
      <c r="BE21" s="13"/>
      <c r="BF21" s="13"/>
      <c r="BG21" s="13"/>
      <c r="BH21" s="13"/>
      <c r="BI21" s="13"/>
      <c r="BJ21" s="13"/>
      <c r="BK21" s="324"/>
      <c r="BL21" s="324"/>
      <c r="BM21" s="7"/>
      <c r="BN21" s="7"/>
      <c r="BO21" s="7"/>
    </row>
    <row r="22" spans="1:67" ht="38.1" customHeight="1">
      <c r="A22" s="304"/>
      <c r="B22" s="381">
        <f>+A6</f>
        <v>0</v>
      </c>
      <c r="C22" s="375"/>
      <c r="D22" s="374"/>
      <c r="E22" s="379">
        <v>204</v>
      </c>
      <c r="F22" s="394"/>
      <c r="G22" s="376" t="s">
        <v>46</v>
      </c>
      <c r="H22" s="317"/>
      <c r="I22" s="428" t="s">
        <v>156</v>
      </c>
      <c r="J22" s="427"/>
      <c r="K22" s="427"/>
      <c r="L22" s="427"/>
      <c r="M22" s="427"/>
      <c r="N22" s="427"/>
      <c r="O22" s="337"/>
      <c r="P22" s="337"/>
      <c r="Q22" s="358"/>
      <c r="R22" s="362"/>
      <c r="S22" s="357"/>
      <c r="T22" s="357"/>
      <c r="U22" s="357"/>
      <c r="V22" s="362"/>
      <c r="W22" s="357"/>
      <c r="X22" s="357"/>
      <c r="Y22" s="357"/>
      <c r="Z22" s="369"/>
      <c r="AA22" s="362"/>
      <c r="AB22" s="357"/>
      <c r="AC22" s="6"/>
      <c r="AD22" s="6"/>
      <c r="AE22" s="14"/>
      <c r="AF22" s="8"/>
      <c r="AG22" s="6"/>
      <c r="AH22" s="6"/>
      <c r="AI22" s="6"/>
      <c r="AJ22" s="14"/>
      <c r="AK22" s="8"/>
      <c r="AL22" s="6"/>
      <c r="AM22" s="6"/>
      <c r="AN22" s="6"/>
      <c r="AO22" s="14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8"/>
      <c r="BA22" s="8"/>
      <c r="BB22" s="6"/>
      <c r="BC22" s="6"/>
      <c r="BD22" s="6"/>
      <c r="BE22" s="13"/>
      <c r="BF22" s="13"/>
      <c r="BG22" s="13"/>
      <c r="BH22" s="13"/>
      <c r="BI22" s="13"/>
      <c r="BJ22" s="13"/>
      <c r="BK22" s="324"/>
      <c r="BL22" s="324"/>
      <c r="BM22" s="7"/>
      <c r="BN22" s="7"/>
      <c r="BO22" s="7"/>
    </row>
    <row r="23" spans="1:67" ht="38.1" customHeight="1">
      <c r="A23" s="304"/>
      <c r="B23" s="374"/>
      <c r="C23" s="375"/>
      <c r="D23" s="374"/>
      <c r="E23" s="381"/>
      <c r="F23" s="374"/>
      <c r="G23" s="376"/>
      <c r="H23" s="317"/>
      <c r="I23" s="428" t="s">
        <v>157</v>
      </c>
      <c r="J23" s="429"/>
      <c r="K23" s="429"/>
      <c r="L23" s="427"/>
      <c r="M23" s="427"/>
      <c r="N23" s="427"/>
      <c r="O23" s="337"/>
      <c r="P23" s="337"/>
      <c r="Q23" s="358"/>
      <c r="R23" s="362"/>
      <c r="S23" s="357"/>
      <c r="T23" s="357"/>
      <c r="U23" s="357"/>
      <c r="V23" s="362"/>
      <c r="W23" s="357"/>
      <c r="X23" s="357"/>
      <c r="Y23" s="357"/>
      <c r="Z23" s="369"/>
      <c r="AA23" s="362"/>
      <c r="AB23" s="357"/>
      <c r="AC23" s="6"/>
      <c r="AD23" s="6"/>
      <c r="AE23" s="14"/>
      <c r="AF23" s="8"/>
      <c r="AG23" s="6"/>
      <c r="AH23" s="6"/>
      <c r="AI23" s="6"/>
      <c r="AJ23" s="14"/>
      <c r="AK23" s="8"/>
      <c r="AL23" s="6"/>
      <c r="AM23" s="6"/>
      <c r="AN23" s="6"/>
      <c r="AO23" s="14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0"/>
      <c r="BA23" s="8"/>
      <c r="BB23" s="6"/>
      <c r="BC23" s="6"/>
      <c r="BD23" s="6"/>
      <c r="BE23" s="13"/>
      <c r="BF23" s="13"/>
      <c r="BG23" s="13"/>
      <c r="BH23" s="13"/>
      <c r="BI23" s="13"/>
      <c r="BJ23" s="13"/>
      <c r="BK23" s="324"/>
      <c r="BL23" s="324"/>
      <c r="BM23" s="7"/>
      <c r="BN23" s="7"/>
      <c r="BO23" s="7"/>
    </row>
    <row r="24" spans="1:67" ht="38.1" customHeight="1" thickBot="1">
      <c r="A24" s="305"/>
      <c r="B24" s="376"/>
      <c r="C24" s="395" t="s">
        <v>38</v>
      </c>
      <c r="D24" s="374"/>
      <c r="E24" s="374"/>
      <c r="F24" s="374"/>
      <c r="G24" s="376"/>
      <c r="H24" s="317"/>
      <c r="I24" s="428" t="s">
        <v>158</v>
      </c>
      <c r="J24" s="429"/>
      <c r="K24" s="429"/>
      <c r="L24" s="427"/>
      <c r="M24" s="427"/>
      <c r="N24" s="427"/>
      <c r="O24" s="337"/>
      <c r="P24" s="337"/>
      <c r="Q24" s="358"/>
      <c r="R24" s="357"/>
      <c r="S24" s="368"/>
      <c r="T24" s="357"/>
      <c r="U24" s="357"/>
      <c r="V24" s="357"/>
      <c r="W24" s="373"/>
      <c r="X24" s="357"/>
      <c r="Y24" s="357"/>
      <c r="Z24" s="358"/>
      <c r="AA24" s="357"/>
      <c r="AB24" s="373"/>
      <c r="AC24" s="6"/>
      <c r="AD24" s="6"/>
      <c r="AE24" s="13"/>
      <c r="AF24" s="6"/>
      <c r="AG24" s="16"/>
      <c r="AH24" s="6"/>
      <c r="AI24" s="6"/>
      <c r="AJ24" s="13"/>
      <c r="AK24" s="6"/>
      <c r="AL24" s="16"/>
      <c r="AM24" s="6"/>
      <c r="AN24" s="6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6"/>
      <c r="BA24" s="6"/>
      <c r="BB24" s="16"/>
      <c r="BC24" s="6"/>
      <c r="BD24" s="6"/>
      <c r="BE24" s="13"/>
      <c r="BF24" s="13"/>
      <c r="BG24" s="13"/>
      <c r="BH24" s="13"/>
      <c r="BI24" s="13"/>
      <c r="BJ24" s="13"/>
      <c r="BK24" s="324"/>
      <c r="BL24" s="324"/>
      <c r="BM24" s="7"/>
      <c r="BN24" s="7"/>
      <c r="BO24" s="7"/>
    </row>
    <row r="25" spans="1:67" ht="38.1" customHeight="1">
      <c r="A25" s="302"/>
      <c r="B25" s="396"/>
      <c r="C25" s="383" t="s">
        <v>47</v>
      </c>
      <c r="D25" s="376"/>
      <c r="E25" s="374"/>
      <c r="F25" s="374"/>
      <c r="G25" s="376"/>
      <c r="H25" s="317"/>
      <c r="I25" s="334"/>
      <c r="J25" s="426"/>
      <c r="K25" s="426"/>
      <c r="L25" s="426"/>
      <c r="M25" s="427"/>
      <c r="N25" s="427"/>
      <c r="O25" s="337"/>
      <c r="P25" s="337"/>
      <c r="Q25" s="357"/>
      <c r="R25" s="357"/>
      <c r="S25" s="357"/>
      <c r="T25" s="357"/>
      <c r="U25" s="357"/>
      <c r="V25" s="357"/>
      <c r="W25" s="362"/>
      <c r="X25" s="357"/>
      <c r="Y25" s="357"/>
      <c r="Z25" s="358"/>
      <c r="AA25" s="357"/>
      <c r="AB25" s="362"/>
      <c r="AC25" s="6"/>
      <c r="AD25" s="6"/>
      <c r="AE25" s="13"/>
      <c r="AF25" s="6"/>
      <c r="AG25" s="8"/>
      <c r="AH25" s="6"/>
      <c r="AI25" s="6"/>
      <c r="AJ25" s="13"/>
      <c r="AK25" s="6"/>
      <c r="AL25" s="8"/>
      <c r="AM25" s="6"/>
      <c r="AN25" s="6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2"/>
      <c r="BA25" s="6"/>
      <c r="BB25" s="8"/>
      <c r="BC25" s="6"/>
      <c r="BD25" s="6"/>
      <c r="BE25" s="13"/>
      <c r="BF25" s="13"/>
      <c r="BG25" s="13"/>
      <c r="BH25" s="13"/>
      <c r="BI25" s="13"/>
      <c r="BJ25" s="13"/>
      <c r="BK25" s="324"/>
      <c r="BL25" s="324"/>
      <c r="BM25" s="7"/>
      <c r="BN25" s="7"/>
      <c r="BO25" s="7"/>
    </row>
    <row r="26" spans="1:67" ht="38.1" customHeight="1">
      <c r="A26" s="303"/>
      <c r="B26" s="397" t="s">
        <v>48</v>
      </c>
      <c r="C26" s="398"/>
      <c r="D26" s="391"/>
      <c r="E26" s="377"/>
      <c r="F26" s="374"/>
      <c r="G26" s="376" t="s">
        <v>49</v>
      </c>
      <c r="H26" s="333"/>
      <c r="I26" s="428" t="s">
        <v>159</v>
      </c>
      <c r="J26" s="426"/>
      <c r="K26" s="426"/>
      <c r="L26" s="426"/>
      <c r="M26" s="430"/>
      <c r="N26" s="430"/>
      <c r="O26" s="338"/>
      <c r="P26" s="338"/>
      <c r="Q26" s="357"/>
      <c r="R26" s="357"/>
      <c r="S26" s="362"/>
      <c r="T26" s="369"/>
      <c r="U26" s="357"/>
      <c r="V26" s="357"/>
      <c r="W26" s="362"/>
      <c r="X26" s="357"/>
      <c r="Y26" s="357"/>
      <c r="Z26" s="358"/>
      <c r="AA26" s="357"/>
      <c r="AB26" s="362"/>
      <c r="AC26" s="6"/>
      <c r="AD26" s="6"/>
      <c r="AE26" s="13"/>
      <c r="AF26" s="6"/>
      <c r="AG26" s="8"/>
      <c r="AH26" s="6"/>
      <c r="AI26" s="6"/>
      <c r="AJ26" s="13"/>
      <c r="AK26" s="6"/>
      <c r="AL26" s="8"/>
      <c r="AM26" s="6"/>
      <c r="AN26" s="6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6"/>
      <c r="BA26" s="6"/>
      <c r="BB26" s="8"/>
      <c r="BC26" s="14"/>
      <c r="BD26" s="6"/>
      <c r="BE26" s="13"/>
      <c r="BF26" s="13"/>
      <c r="BG26" s="13"/>
      <c r="BH26" s="13"/>
      <c r="BI26" s="13"/>
      <c r="BJ26" s="13"/>
      <c r="BK26" s="324"/>
      <c r="BL26" s="324"/>
      <c r="BM26" s="7"/>
      <c r="BN26" s="7"/>
      <c r="BO26" s="7"/>
    </row>
    <row r="27" spans="1:67" ht="38.1" customHeight="1">
      <c r="A27" s="304"/>
      <c r="B27" s="396"/>
      <c r="C27" s="375"/>
      <c r="D27" s="376"/>
      <c r="E27" s="386" t="s">
        <v>38</v>
      </c>
      <c r="F27" s="394"/>
      <c r="G27" s="376" t="s">
        <v>50</v>
      </c>
      <c r="H27" s="333"/>
      <c r="I27" s="428" t="s">
        <v>160</v>
      </c>
      <c r="J27" s="431"/>
      <c r="K27" s="432"/>
      <c r="L27" s="432"/>
      <c r="M27" s="426"/>
      <c r="N27" s="433"/>
      <c r="O27" s="350"/>
      <c r="P27" s="339"/>
      <c r="Q27" s="357"/>
      <c r="R27" s="357"/>
      <c r="S27" s="357"/>
      <c r="T27" s="357"/>
      <c r="U27" s="357"/>
      <c r="V27" s="357"/>
      <c r="W27" s="357"/>
      <c r="X27" s="357"/>
      <c r="Y27" s="357"/>
      <c r="Z27" s="358"/>
      <c r="AA27" s="357"/>
      <c r="AB27" s="357"/>
      <c r="AC27" s="6"/>
      <c r="AD27" s="6"/>
      <c r="AE27" s="13"/>
      <c r="AF27" s="6"/>
      <c r="AG27" s="6"/>
      <c r="AH27" s="6"/>
      <c r="AI27" s="6"/>
      <c r="AJ27" s="13"/>
      <c r="AK27" s="6"/>
      <c r="AL27" s="6"/>
      <c r="AM27" s="6"/>
      <c r="AN27" s="6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6"/>
      <c r="BA27" s="6"/>
      <c r="BB27" s="6"/>
      <c r="BC27" s="6"/>
      <c r="BD27" s="6"/>
      <c r="BE27" s="13"/>
      <c r="BF27" s="13"/>
      <c r="BG27" s="13"/>
      <c r="BH27" s="13"/>
      <c r="BI27" s="13"/>
      <c r="BJ27" s="13"/>
      <c r="BK27" s="324"/>
      <c r="BL27" s="324"/>
      <c r="BM27" s="7"/>
      <c r="BN27" s="7"/>
      <c r="BO27" s="7"/>
    </row>
    <row r="28" spans="1:67" ht="38.1" customHeight="1">
      <c r="A28" s="304"/>
      <c r="B28" s="396"/>
      <c r="C28" s="399" t="s">
        <v>38</v>
      </c>
      <c r="D28" s="400"/>
      <c r="E28" s="381"/>
      <c r="F28" s="374"/>
      <c r="G28" s="376"/>
      <c r="H28" s="317"/>
      <c r="I28" s="428" t="s">
        <v>161</v>
      </c>
      <c r="J28" s="426"/>
      <c r="K28" s="432"/>
      <c r="L28" s="432"/>
      <c r="M28" s="426"/>
      <c r="N28" s="426"/>
      <c r="O28" s="349"/>
      <c r="P28" s="351"/>
      <c r="Q28" s="14"/>
      <c r="R28" s="8"/>
      <c r="S28" s="13"/>
      <c r="T28" s="6"/>
      <c r="U28" s="6"/>
      <c r="V28" s="8"/>
      <c r="W28" s="6"/>
      <c r="X28" s="6"/>
      <c r="Y28" s="6"/>
      <c r="Z28" s="6"/>
      <c r="AA28" s="8"/>
      <c r="AB28" s="6"/>
      <c r="AC28" s="6"/>
      <c r="AD28" s="6"/>
      <c r="AE28" s="6"/>
      <c r="AF28" s="8"/>
      <c r="AG28" s="6"/>
      <c r="AH28" s="6"/>
      <c r="AI28" s="6"/>
      <c r="AJ28" s="6"/>
      <c r="AK28" s="8"/>
      <c r="AL28" s="6"/>
      <c r="AM28" s="6"/>
      <c r="AN28" s="6"/>
      <c r="AO28" s="6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8"/>
      <c r="BA28" s="8"/>
      <c r="BB28" s="6"/>
      <c r="BC28" s="6"/>
      <c r="BD28" s="6"/>
      <c r="BE28" s="13"/>
      <c r="BF28" s="13"/>
      <c r="BG28" s="13"/>
      <c r="BH28" s="13"/>
      <c r="BI28" s="13"/>
      <c r="BJ28" s="13"/>
      <c r="BK28" s="324"/>
      <c r="BL28" s="324"/>
      <c r="BM28" s="7"/>
      <c r="BN28" s="7"/>
      <c r="BO28" s="7"/>
    </row>
    <row r="29" spans="1:67" ht="38.1" customHeight="1">
      <c r="A29" s="304"/>
      <c r="B29" s="396"/>
      <c r="C29" s="383" t="s">
        <v>51</v>
      </c>
      <c r="D29" s="376"/>
      <c r="E29" s="374"/>
      <c r="F29" s="374"/>
      <c r="G29" s="376"/>
      <c r="H29" s="317"/>
      <c r="I29" s="428"/>
      <c r="J29" s="426"/>
      <c r="K29" s="426"/>
      <c r="L29" s="426"/>
      <c r="M29" s="426"/>
      <c r="N29" s="426"/>
      <c r="O29" s="338"/>
      <c r="P29" s="338"/>
      <c r="Q29" s="320"/>
      <c r="R29" s="8"/>
      <c r="S29" s="6"/>
      <c r="T29" s="6"/>
      <c r="U29" s="6"/>
      <c r="V29" s="8"/>
      <c r="W29" s="6"/>
      <c r="X29" s="6"/>
      <c r="Y29" s="6"/>
      <c r="Z29" s="6"/>
      <c r="AA29" s="8"/>
      <c r="AB29" s="6"/>
      <c r="AC29" s="6"/>
      <c r="AD29" s="6"/>
      <c r="AE29" s="6"/>
      <c r="AF29" s="8"/>
      <c r="AG29" s="6"/>
      <c r="AH29" s="6"/>
      <c r="AI29" s="6"/>
      <c r="AJ29" s="6"/>
      <c r="AK29" s="8"/>
      <c r="AL29" s="6"/>
      <c r="AM29" s="6"/>
      <c r="AN29" s="6"/>
      <c r="AO29" s="6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8"/>
      <c r="BA29" s="8"/>
      <c r="BB29" s="6"/>
      <c r="BC29" s="6"/>
      <c r="BD29" s="6"/>
      <c r="BE29" s="13"/>
      <c r="BF29" s="13"/>
      <c r="BG29" s="13"/>
      <c r="BH29" s="13"/>
      <c r="BI29" s="13"/>
      <c r="BJ29" s="13"/>
      <c r="BK29" s="324"/>
      <c r="BL29" s="324"/>
      <c r="BM29" s="7"/>
      <c r="BN29" s="7"/>
      <c r="BO29" s="7"/>
    </row>
    <row r="30" spans="1:67" ht="38.1" customHeight="1">
      <c r="A30" s="303"/>
      <c r="B30" s="374"/>
      <c r="C30" s="388"/>
      <c r="D30" s="374"/>
      <c r="E30" s="374"/>
      <c r="F30" s="374"/>
      <c r="G30" s="376"/>
      <c r="H30" s="317"/>
      <c r="I30" s="428"/>
      <c r="J30" s="426"/>
      <c r="K30" s="426"/>
      <c r="L30" s="426"/>
      <c r="M30" s="432"/>
      <c r="N30" s="426"/>
      <c r="O30" s="338"/>
      <c r="P30" s="338"/>
      <c r="Q30" s="320"/>
      <c r="R30" s="13"/>
      <c r="S30" s="6"/>
      <c r="T30" s="6"/>
      <c r="U30" s="6"/>
      <c r="V30" s="6"/>
      <c r="W30" s="6"/>
      <c r="X30" s="6"/>
      <c r="Y30" s="6"/>
      <c r="Z30" s="6"/>
      <c r="AB30" s="6"/>
      <c r="AC30" s="6"/>
      <c r="AD30" s="6"/>
      <c r="AE30" s="6"/>
      <c r="AF30" s="6"/>
      <c r="AG30" s="6"/>
      <c r="AH30" s="6"/>
      <c r="AI30" s="6"/>
      <c r="AJ30" s="6"/>
      <c r="AK30" s="13"/>
      <c r="AL30" s="6"/>
      <c r="AM30" s="6"/>
      <c r="AN30" s="6"/>
      <c r="AO30" s="6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6"/>
      <c r="BC30" s="6"/>
      <c r="BD30" s="6"/>
      <c r="BE30" s="13"/>
      <c r="BF30" s="13"/>
      <c r="BG30" s="13"/>
      <c r="BH30" s="13"/>
      <c r="BI30" s="13"/>
      <c r="BJ30" s="13"/>
      <c r="BK30" s="324"/>
      <c r="BL30" s="324"/>
      <c r="BM30" s="7"/>
      <c r="BN30" s="7"/>
      <c r="BO30" s="7"/>
    </row>
    <row r="31" spans="1:67" ht="38.1" customHeight="1">
      <c r="A31" s="304"/>
      <c r="B31" s="374">
        <f>+A9</f>
        <v>0</v>
      </c>
      <c r="C31" s="375"/>
      <c r="D31" s="374"/>
      <c r="E31" s="374"/>
      <c r="F31" s="374"/>
      <c r="G31" s="376"/>
      <c r="H31" s="317"/>
      <c r="I31" s="428" t="s">
        <v>162</v>
      </c>
      <c r="J31" s="426"/>
      <c r="K31" s="426"/>
      <c r="L31" s="426"/>
      <c r="M31" s="432"/>
      <c r="N31" s="426"/>
      <c r="O31" s="338"/>
      <c r="P31" s="338"/>
      <c r="Q31" s="320"/>
      <c r="R31" s="13"/>
      <c r="S31" s="8"/>
      <c r="T31" s="6"/>
      <c r="U31" s="6"/>
      <c r="V31" s="13"/>
      <c r="W31" s="8"/>
      <c r="X31" s="6"/>
      <c r="Y31" s="6"/>
      <c r="Z31" s="14"/>
      <c r="AA31" s="13"/>
      <c r="AB31" s="8"/>
      <c r="AC31" s="6"/>
      <c r="AD31" s="6"/>
      <c r="AE31" s="14"/>
      <c r="AF31" s="13"/>
      <c r="AG31" s="8"/>
      <c r="AH31" s="6"/>
      <c r="AI31" s="6"/>
      <c r="AJ31" s="14"/>
      <c r="AK31" s="13"/>
      <c r="AL31" s="8"/>
      <c r="AM31" s="6"/>
      <c r="AN31" s="6"/>
      <c r="AO31" s="14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8"/>
      <c r="BC31" s="6"/>
      <c r="BD31" s="6"/>
      <c r="BE31" s="13"/>
      <c r="BF31" s="13"/>
      <c r="BG31" s="13"/>
      <c r="BH31" s="13"/>
      <c r="BI31" s="13"/>
      <c r="BJ31" s="13"/>
      <c r="BK31" s="324"/>
      <c r="BL31" s="324"/>
      <c r="BM31" s="7"/>
      <c r="BN31" s="7"/>
      <c r="BO31" s="7"/>
    </row>
    <row r="32" spans="1:67" ht="38.1" customHeight="1" thickBot="1">
      <c r="A32" s="305"/>
      <c r="B32" s="401"/>
      <c r="C32" s="375"/>
      <c r="D32" s="374"/>
      <c r="E32" s="374" t="s">
        <v>52</v>
      </c>
      <c r="F32" s="374"/>
      <c r="G32" s="376"/>
      <c r="H32" s="317"/>
      <c r="I32" s="428"/>
      <c r="J32" s="432"/>
      <c r="K32" s="426"/>
      <c r="L32" s="426"/>
      <c r="M32" s="426"/>
      <c r="N32" s="426"/>
      <c r="O32" s="352"/>
      <c r="P32" s="338"/>
      <c r="Q32" s="334"/>
      <c r="R32" s="13"/>
      <c r="S32" s="15"/>
      <c r="T32" s="6"/>
      <c r="U32" s="6"/>
      <c r="V32" s="13"/>
      <c r="W32" s="15"/>
      <c r="X32" s="6"/>
      <c r="Y32" s="6"/>
      <c r="Z32" s="13"/>
      <c r="AA32" s="13"/>
      <c r="AB32" s="15"/>
      <c r="AC32" s="6"/>
      <c r="AD32" s="6"/>
      <c r="AE32" s="13"/>
      <c r="AF32" s="13"/>
      <c r="AG32" s="15"/>
      <c r="AH32" s="6"/>
      <c r="AI32" s="6"/>
      <c r="AJ32" s="13"/>
      <c r="AK32" s="13"/>
      <c r="AL32" s="15"/>
      <c r="AM32" s="6"/>
      <c r="AN32" s="6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5"/>
      <c r="BC32" s="6"/>
      <c r="BD32" s="6"/>
      <c r="BE32" s="13"/>
      <c r="BF32" s="13"/>
      <c r="BG32" s="13"/>
      <c r="BH32" s="13"/>
      <c r="BI32" s="13"/>
      <c r="BJ32" s="13"/>
      <c r="BK32" s="324"/>
      <c r="BL32" s="324"/>
      <c r="BM32" s="7"/>
      <c r="BN32" s="7"/>
      <c r="BO32" s="7"/>
    </row>
    <row r="33" spans="1:67" ht="38.1" customHeight="1">
      <c r="A33" s="302"/>
      <c r="B33" s="386" t="s">
        <v>38</v>
      </c>
      <c r="C33" s="375"/>
      <c r="D33" s="374"/>
      <c r="E33" s="374"/>
      <c r="F33" s="374"/>
      <c r="G33" s="376"/>
      <c r="H33" s="317"/>
      <c r="I33" s="428"/>
      <c r="J33" s="426"/>
      <c r="K33" s="432"/>
      <c r="L33" s="432"/>
      <c r="M33" s="426"/>
      <c r="N33" s="426"/>
      <c r="O33" s="338"/>
      <c r="P33" s="339"/>
      <c r="Q33" s="13"/>
      <c r="R33" s="14"/>
      <c r="S33" s="6"/>
      <c r="T33" s="16"/>
      <c r="U33" s="6"/>
      <c r="V33" s="14"/>
      <c r="W33" s="6"/>
      <c r="X33" s="16"/>
      <c r="Y33" s="6"/>
      <c r="Z33" s="13"/>
      <c r="AA33" s="14"/>
      <c r="AB33" s="6"/>
      <c r="AC33" s="16"/>
      <c r="AD33" s="6"/>
      <c r="AE33" s="13"/>
      <c r="AF33" s="14"/>
      <c r="AG33" s="6"/>
      <c r="AH33" s="16"/>
      <c r="AI33" s="6"/>
      <c r="AJ33" s="13"/>
      <c r="AK33" s="14"/>
      <c r="AL33" s="6"/>
      <c r="AM33" s="16"/>
      <c r="AN33" s="6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4"/>
      <c r="BA33" s="14"/>
      <c r="BB33" s="6"/>
      <c r="BC33" s="16"/>
      <c r="BD33" s="6"/>
      <c r="BE33" s="13"/>
      <c r="BF33" s="13"/>
      <c r="BG33" s="13"/>
      <c r="BH33" s="13"/>
      <c r="BI33" s="13"/>
      <c r="BJ33" s="13"/>
      <c r="BK33" s="324"/>
      <c r="BL33" s="324"/>
      <c r="BM33" s="7"/>
      <c r="BN33" s="7"/>
      <c r="BO33" s="7"/>
    </row>
    <row r="34" spans="1:67" ht="38.1" customHeight="1">
      <c r="A34" s="304"/>
      <c r="B34" s="379" t="s">
        <v>53</v>
      </c>
      <c r="C34" s="380"/>
      <c r="D34" s="374"/>
      <c r="E34" s="374"/>
      <c r="F34" s="374"/>
      <c r="G34" s="376"/>
      <c r="H34" s="317"/>
      <c r="I34" s="428"/>
      <c r="J34" s="426"/>
      <c r="K34" s="426"/>
      <c r="L34" s="432"/>
      <c r="M34" s="426"/>
      <c r="N34" s="426"/>
      <c r="O34" s="338"/>
      <c r="P34" s="338"/>
      <c r="Q34" s="13"/>
      <c r="R34" s="14"/>
      <c r="S34" s="6"/>
      <c r="T34" s="17"/>
      <c r="U34" s="6"/>
      <c r="V34" s="14"/>
      <c r="W34" s="6"/>
      <c r="X34" s="17"/>
      <c r="Y34" s="6"/>
      <c r="Z34" s="13"/>
      <c r="AA34" s="6"/>
      <c r="AB34" s="6"/>
      <c r="AC34" s="17"/>
      <c r="AD34" s="6"/>
      <c r="AE34" s="13"/>
      <c r="AF34" s="14"/>
      <c r="AG34" s="6"/>
      <c r="AH34" s="17"/>
      <c r="AI34" s="6"/>
      <c r="AJ34" s="13"/>
      <c r="AK34" s="14"/>
      <c r="AL34" s="6"/>
      <c r="AM34" s="17"/>
      <c r="AN34" s="6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4"/>
      <c r="BA34" s="14"/>
      <c r="BB34" s="6"/>
      <c r="BC34" s="17"/>
      <c r="BD34" s="6"/>
      <c r="BE34" s="13"/>
      <c r="BF34" s="13"/>
      <c r="BG34" s="13"/>
      <c r="BH34" s="13"/>
      <c r="BI34" s="13"/>
      <c r="BJ34" s="13"/>
      <c r="BK34" s="324"/>
      <c r="BL34" s="324"/>
      <c r="BM34" s="7"/>
      <c r="BN34" s="7"/>
      <c r="BO34" s="7"/>
    </row>
    <row r="35" spans="1:67" ht="38.1" customHeight="1">
      <c r="A35" s="304"/>
      <c r="B35" s="381">
        <f>+A16</f>
        <v>0</v>
      </c>
      <c r="C35" s="382" t="s">
        <v>38</v>
      </c>
      <c r="D35" s="376"/>
      <c r="E35" s="374"/>
      <c r="F35" s="374"/>
      <c r="G35" s="376"/>
      <c r="H35" s="317"/>
      <c r="I35" s="434" t="s">
        <v>163</v>
      </c>
      <c r="J35" s="426"/>
      <c r="K35" s="426"/>
      <c r="L35" s="426"/>
      <c r="M35" s="426"/>
      <c r="N35" s="426"/>
      <c r="O35" s="338"/>
      <c r="P35" s="338"/>
      <c r="Q35" s="13"/>
      <c r="R35" s="13"/>
      <c r="S35" s="6"/>
      <c r="T35" s="8"/>
      <c r="U35" s="14"/>
      <c r="V35" s="13"/>
      <c r="W35" s="6"/>
      <c r="X35" s="8"/>
      <c r="Y35" s="14"/>
      <c r="Z35" s="13"/>
      <c r="AA35" s="13"/>
      <c r="AB35" s="6"/>
      <c r="AC35" s="8"/>
      <c r="AD35" s="14"/>
      <c r="AE35" s="13"/>
      <c r="AF35" s="13"/>
      <c r="AG35" s="6"/>
      <c r="AH35" s="8"/>
      <c r="AI35" s="14"/>
      <c r="AJ35" s="13"/>
      <c r="AK35" s="13"/>
      <c r="AL35" s="6"/>
      <c r="AM35" s="8"/>
      <c r="AN35" s="14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6"/>
      <c r="BC35" s="8"/>
      <c r="BD35" s="14"/>
      <c r="BE35" s="13"/>
      <c r="BF35" s="13"/>
      <c r="BG35" s="13"/>
      <c r="BH35" s="13"/>
      <c r="BI35" s="13"/>
      <c r="BJ35" s="13"/>
      <c r="BK35" s="324"/>
      <c r="BL35" s="324"/>
      <c r="BM35" s="7"/>
      <c r="BN35" s="7"/>
      <c r="BO35" s="7"/>
    </row>
    <row r="36" spans="1:67" ht="38.1" customHeight="1">
      <c r="A36" s="304"/>
      <c r="B36" s="374">
        <f>+A12</f>
        <v>0</v>
      </c>
      <c r="C36" s="383" t="s">
        <v>54</v>
      </c>
      <c r="D36" s="384"/>
      <c r="E36" s="377"/>
      <c r="F36" s="374"/>
      <c r="G36" s="376"/>
      <c r="H36" s="317"/>
      <c r="I36" s="428" t="s">
        <v>172</v>
      </c>
      <c r="J36" s="426"/>
      <c r="K36" s="435"/>
      <c r="L36" s="426"/>
      <c r="M36" s="426"/>
      <c r="N36" s="436"/>
      <c r="O36" s="338"/>
      <c r="P36" s="338"/>
      <c r="Q36" s="13"/>
      <c r="R36" s="15"/>
      <c r="S36" s="6"/>
      <c r="T36" s="6"/>
      <c r="U36" s="13"/>
      <c r="V36" s="13"/>
      <c r="W36" s="15"/>
      <c r="X36" s="6"/>
      <c r="Y36" s="6"/>
      <c r="Z36" s="13"/>
      <c r="AA36" s="13"/>
      <c r="AB36" s="15"/>
      <c r="AC36" s="6"/>
      <c r="AD36" s="6"/>
      <c r="AE36" s="13"/>
      <c r="AF36" s="13"/>
      <c r="AG36" s="15"/>
      <c r="AH36" s="6"/>
      <c r="AI36" s="6"/>
      <c r="AJ36" s="13"/>
      <c r="AK36" s="13"/>
      <c r="AL36" s="15"/>
      <c r="AM36" s="6"/>
      <c r="AN36" s="6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5"/>
      <c r="BB36" s="6"/>
      <c r="BC36" s="6"/>
      <c r="BD36" s="13"/>
      <c r="BE36" s="13"/>
      <c r="BF36" s="13"/>
      <c r="BG36" s="13"/>
      <c r="BH36" s="13"/>
      <c r="BI36" s="13"/>
      <c r="BJ36" s="13"/>
      <c r="BK36" s="324"/>
      <c r="BL36" s="324"/>
      <c r="BM36" s="7"/>
      <c r="BN36" s="7"/>
      <c r="BO36" s="7"/>
    </row>
    <row r="37" spans="1:67" ht="38.1" customHeight="1">
      <c r="A37" s="304"/>
      <c r="B37" s="384"/>
      <c r="C37" s="385"/>
      <c r="D37" s="376"/>
      <c r="E37" s="386"/>
      <c r="F37" s="374"/>
      <c r="G37" s="376"/>
      <c r="H37" s="317"/>
      <c r="I37" s="428"/>
      <c r="J37" s="426"/>
      <c r="K37" s="437"/>
      <c r="L37" s="426"/>
      <c r="M37" s="426"/>
      <c r="N37" s="426"/>
      <c r="O37" s="338"/>
      <c r="P37" s="340"/>
      <c r="Q37" s="13"/>
      <c r="R37" s="6"/>
      <c r="S37" s="6"/>
      <c r="T37" s="14"/>
      <c r="U37" s="13"/>
      <c r="V37" s="13"/>
      <c r="W37" s="6"/>
      <c r="X37" s="6"/>
      <c r="Y37" s="14"/>
      <c r="Z37" s="13"/>
      <c r="AA37" s="13"/>
      <c r="AB37" s="6"/>
      <c r="AC37" s="6"/>
      <c r="AD37" s="14"/>
      <c r="AE37" s="13"/>
      <c r="AF37" s="13"/>
      <c r="AG37" s="6"/>
      <c r="AH37" s="6"/>
      <c r="AI37" s="14"/>
      <c r="AJ37" s="13"/>
      <c r="AK37" s="13"/>
      <c r="AL37" s="6"/>
      <c r="AM37" s="6"/>
      <c r="AN37" s="14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6"/>
      <c r="BB37" s="6"/>
      <c r="BC37" s="14"/>
      <c r="BD37" s="13"/>
      <c r="BE37" s="13"/>
      <c r="BF37" s="13"/>
      <c r="BG37" s="13"/>
      <c r="BH37" s="13"/>
      <c r="BI37" s="13"/>
      <c r="BJ37" s="13"/>
      <c r="BK37" s="324"/>
      <c r="BL37" s="324"/>
      <c r="BM37" s="7"/>
      <c r="BN37" s="7"/>
      <c r="BO37" s="7"/>
    </row>
    <row r="38" spans="1:67" ht="38.1" customHeight="1">
      <c r="A38" s="303"/>
      <c r="B38" s="387" t="s">
        <v>38</v>
      </c>
      <c r="C38" s="388"/>
      <c r="D38" s="376"/>
      <c r="E38" s="386"/>
      <c r="F38" s="374"/>
      <c r="G38" s="376"/>
      <c r="H38" s="317"/>
      <c r="I38" s="428" t="s">
        <v>173</v>
      </c>
      <c r="J38" s="426"/>
      <c r="K38" s="426"/>
      <c r="L38" s="426"/>
      <c r="M38" s="426"/>
      <c r="N38" s="426"/>
      <c r="O38" s="338"/>
      <c r="P38" s="338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320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324"/>
      <c r="BL38" s="324"/>
      <c r="BM38" s="7"/>
      <c r="BN38" s="7"/>
      <c r="BO38" s="7"/>
    </row>
    <row r="39" spans="1:67" ht="38.1" customHeight="1">
      <c r="A39" s="304"/>
      <c r="B39" s="379" t="s">
        <v>53</v>
      </c>
      <c r="C39" s="389"/>
      <c r="D39" s="376"/>
      <c r="E39" s="386"/>
      <c r="F39" s="390"/>
      <c r="G39" s="397" t="s">
        <v>55</v>
      </c>
      <c r="H39" s="335"/>
      <c r="I39" s="428"/>
      <c r="J39" s="426"/>
      <c r="K39" s="436"/>
      <c r="L39" s="432"/>
      <c r="M39" s="426"/>
      <c r="N39" s="426"/>
      <c r="O39" s="338"/>
      <c r="P39" s="35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324"/>
      <c r="BL39" s="324"/>
      <c r="BM39" s="7"/>
      <c r="BN39" s="7"/>
      <c r="BO39" s="7"/>
    </row>
    <row r="40" spans="1:67" ht="38.1" customHeight="1" thickBot="1">
      <c r="A40" s="305"/>
      <c r="B40" s="381">
        <f>+A13</f>
        <v>0</v>
      </c>
      <c r="C40" s="375"/>
      <c r="D40" s="376"/>
      <c r="E40" s="386" t="s">
        <v>38</v>
      </c>
      <c r="F40" s="402"/>
      <c r="G40" s="397"/>
      <c r="H40" s="335"/>
      <c r="I40" s="428" t="s">
        <v>164</v>
      </c>
      <c r="J40" s="334"/>
      <c r="K40" s="334"/>
      <c r="L40" s="334"/>
      <c r="M40" s="334"/>
      <c r="N40" s="334"/>
      <c r="P40" s="340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324"/>
      <c r="BL40" s="324"/>
      <c r="BM40" s="7"/>
      <c r="BN40" s="7"/>
      <c r="BO40" s="7"/>
    </row>
    <row r="41" spans="1:67" ht="38.1" customHeight="1">
      <c r="A41" s="273"/>
      <c r="B41" s="374">
        <f>+A10</f>
        <v>0</v>
      </c>
      <c r="C41" s="375"/>
      <c r="D41" s="376"/>
      <c r="E41" s="386"/>
      <c r="F41" s="403"/>
      <c r="G41" s="397" t="s">
        <v>56</v>
      </c>
      <c r="H41" s="335"/>
      <c r="I41" s="428" t="s">
        <v>165</v>
      </c>
      <c r="J41" s="334"/>
      <c r="K41" s="428"/>
      <c r="L41" s="428"/>
      <c r="M41" s="428"/>
      <c r="N41" s="428"/>
      <c r="O41" s="354"/>
      <c r="P41" s="349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324"/>
      <c r="BL41" s="324"/>
      <c r="BM41" s="7"/>
      <c r="BN41" s="7"/>
      <c r="BO41" s="7"/>
    </row>
    <row r="42" spans="1:67" ht="38.1" customHeight="1">
      <c r="A42" s="256"/>
      <c r="B42" s="377"/>
      <c r="C42" s="375"/>
      <c r="D42" s="376"/>
      <c r="E42" s="376"/>
      <c r="F42" s="391"/>
      <c r="G42" s="376"/>
      <c r="H42" s="317"/>
      <c r="I42" s="428"/>
      <c r="J42" s="334"/>
      <c r="K42" s="428"/>
      <c r="L42" s="428"/>
      <c r="M42" s="428"/>
      <c r="N42" s="428"/>
      <c r="O42" s="354"/>
      <c r="P42" s="349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0"/>
      <c r="BL42" s="320"/>
    </row>
    <row r="43" spans="1:67" ht="38.1" customHeight="1">
      <c r="A43" s="277"/>
      <c r="B43" s="387" t="s">
        <v>38</v>
      </c>
      <c r="C43" s="375"/>
      <c r="D43" s="376"/>
      <c r="E43" s="376"/>
      <c r="F43" s="392"/>
      <c r="G43" s="376"/>
      <c r="H43" s="317"/>
      <c r="I43" s="428"/>
      <c r="J43" s="334"/>
      <c r="K43" s="428"/>
      <c r="L43" s="428"/>
      <c r="M43" s="428"/>
      <c r="N43" s="428"/>
      <c r="O43" s="354"/>
      <c r="P43" s="349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0"/>
      <c r="BL43" s="320"/>
    </row>
    <row r="44" spans="1:67" ht="38.1" customHeight="1">
      <c r="A44" s="277"/>
      <c r="B44" s="379" t="s">
        <v>57</v>
      </c>
      <c r="C44" s="380"/>
      <c r="D44" s="376"/>
      <c r="E44" s="376"/>
      <c r="F44" s="392"/>
      <c r="G44" s="376"/>
      <c r="H44" s="317"/>
      <c r="I44" s="428" t="s">
        <v>166</v>
      </c>
      <c r="J44" s="334"/>
      <c r="K44" s="428"/>
      <c r="L44" s="428"/>
      <c r="M44" s="428"/>
      <c r="N44" s="428"/>
      <c r="O44" s="354"/>
      <c r="P44" s="349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0"/>
      <c r="BL44" s="320"/>
    </row>
    <row r="45" spans="1:67" ht="38.1" customHeight="1">
      <c r="A45" s="277"/>
      <c r="B45" s="381">
        <f>+A15</f>
        <v>0</v>
      </c>
      <c r="C45" s="382" t="s">
        <v>38</v>
      </c>
      <c r="D45" s="392"/>
      <c r="E45" s="376"/>
      <c r="F45" s="392"/>
      <c r="G45" s="376"/>
      <c r="H45" s="317"/>
      <c r="I45" s="428" t="s">
        <v>167</v>
      </c>
      <c r="J45" s="428"/>
      <c r="K45" s="428"/>
      <c r="L45" s="428"/>
      <c r="M45" s="428"/>
      <c r="N45" s="428"/>
      <c r="O45" s="354"/>
      <c r="P45" s="338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0"/>
      <c r="BL45" s="320"/>
    </row>
    <row r="46" spans="1:67" ht="38.1" customHeight="1">
      <c r="A46" s="277"/>
      <c r="B46" s="374">
        <f>+A11</f>
        <v>0</v>
      </c>
      <c r="C46" s="383" t="s">
        <v>54</v>
      </c>
      <c r="D46" s="400"/>
      <c r="E46" s="393"/>
      <c r="F46" s="392"/>
      <c r="G46" s="376"/>
      <c r="H46" s="317"/>
      <c r="I46" s="428" t="s">
        <v>168</v>
      </c>
      <c r="J46" s="428"/>
      <c r="K46" s="428"/>
      <c r="L46" s="428"/>
      <c r="M46" s="428"/>
      <c r="N46" s="428"/>
      <c r="O46" s="354"/>
      <c r="P46" s="338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4"/>
      <c r="BJ46" s="324"/>
      <c r="BK46" s="320"/>
      <c r="BL46" s="320"/>
    </row>
    <row r="47" spans="1:67" ht="38.1" customHeight="1">
      <c r="A47" s="277"/>
      <c r="B47" s="377"/>
      <c r="C47" s="382"/>
      <c r="D47" s="376"/>
      <c r="E47" s="376"/>
      <c r="F47" s="374"/>
      <c r="G47" s="376"/>
      <c r="H47" s="317"/>
      <c r="I47" s="428" t="s">
        <v>169</v>
      </c>
      <c r="J47" s="428"/>
      <c r="K47" s="428"/>
      <c r="L47" s="428"/>
      <c r="M47" s="428"/>
      <c r="N47" s="428"/>
      <c r="O47" s="354"/>
      <c r="P47" s="338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0"/>
      <c r="BL47" s="320"/>
    </row>
    <row r="48" spans="1:67" ht="38.1" customHeight="1" thickBot="1">
      <c r="A48" s="281"/>
      <c r="B48" s="387" t="s">
        <v>38</v>
      </c>
      <c r="C48" s="388"/>
      <c r="D48" s="376"/>
      <c r="E48" s="376"/>
      <c r="F48" s="376"/>
      <c r="G48" s="376"/>
      <c r="H48" s="317"/>
      <c r="I48" s="425"/>
      <c r="J48" s="428"/>
      <c r="K48" s="428"/>
      <c r="L48" s="428"/>
      <c r="M48" s="428"/>
      <c r="N48" s="428"/>
      <c r="O48" s="354"/>
      <c r="P48" s="338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0"/>
      <c r="BL48" s="320"/>
    </row>
    <row r="49" spans="1:64" ht="38.1" customHeight="1">
      <c r="A49" s="302"/>
      <c r="B49" s="379" t="s">
        <v>57</v>
      </c>
      <c r="C49" s="375"/>
      <c r="D49" s="374"/>
      <c r="E49" s="376"/>
      <c r="F49" s="376"/>
      <c r="G49" s="376"/>
      <c r="H49" s="317"/>
      <c r="I49" s="425"/>
      <c r="J49" s="428"/>
      <c r="K49" s="428"/>
      <c r="L49" s="428"/>
      <c r="M49" s="428"/>
      <c r="N49" s="428"/>
      <c r="O49" s="354"/>
      <c r="P49" s="338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0"/>
      <c r="BL49" s="320"/>
    </row>
    <row r="50" spans="1:64" ht="38.1" customHeight="1">
      <c r="A50" s="304"/>
      <c r="B50" s="381">
        <f>+A14</f>
        <v>0</v>
      </c>
      <c r="C50" s="375"/>
      <c r="D50" s="374"/>
      <c r="E50" s="376"/>
      <c r="F50" s="376"/>
      <c r="G50" s="376"/>
      <c r="H50" s="317"/>
      <c r="I50" s="438" t="s">
        <v>170</v>
      </c>
      <c r="J50" s="428"/>
      <c r="K50" s="428"/>
      <c r="L50" s="428"/>
      <c r="M50" s="428"/>
      <c r="N50" s="428"/>
      <c r="O50" s="354"/>
      <c r="P50" s="338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0"/>
      <c r="BL50" s="320"/>
    </row>
    <row r="51" spans="1:64" ht="38.1" customHeight="1">
      <c r="A51" s="303"/>
      <c r="B51" s="376"/>
      <c r="C51" s="375"/>
      <c r="D51" s="374"/>
      <c r="E51" s="376"/>
      <c r="F51" s="376"/>
      <c r="G51" s="376"/>
      <c r="H51" s="317"/>
      <c r="I51" s="425"/>
      <c r="J51" s="438"/>
      <c r="K51" s="438"/>
      <c r="L51" s="438"/>
      <c r="M51" s="438"/>
      <c r="N51" s="438"/>
      <c r="O51" s="354"/>
      <c r="P51" s="338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0"/>
      <c r="BL51" s="320"/>
    </row>
    <row r="52" spans="1:64" ht="38.1" customHeight="1">
      <c r="A52" s="304"/>
      <c r="B52" s="374"/>
      <c r="C52" s="395" t="s">
        <v>38</v>
      </c>
      <c r="D52" s="374"/>
      <c r="E52" s="376"/>
      <c r="F52" s="376"/>
      <c r="G52" s="376"/>
      <c r="H52" s="317"/>
      <c r="I52" s="427" t="s">
        <v>174</v>
      </c>
      <c r="J52" s="438"/>
      <c r="K52" s="438"/>
      <c r="L52" s="438"/>
      <c r="M52" s="438"/>
      <c r="N52" s="438"/>
      <c r="O52" s="354"/>
      <c r="P52" s="338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0"/>
      <c r="BL52" s="320"/>
    </row>
    <row r="53" spans="1:64" ht="38.1" customHeight="1">
      <c r="A53" s="304"/>
      <c r="B53" s="374"/>
      <c r="C53" s="383" t="s">
        <v>58</v>
      </c>
      <c r="D53" s="376"/>
      <c r="E53" s="374"/>
      <c r="F53" s="390"/>
      <c r="G53" s="374" t="s">
        <v>59</v>
      </c>
      <c r="H53" s="333"/>
      <c r="I53" s="427" t="s">
        <v>175</v>
      </c>
      <c r="J53" s="438"/>
      <c r="K53" s="438"/>
      <c r="L53" s="438"/>
      <c r="M53" s="438"/>
      <c r="N53" s="438"/>
      <c r="O53" s="354"/>
      <c r="P53" s="338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0"/>
      <c r="BL53" s="320"/>
    </row>
    <row r="54" spans="1:64" ht="38.1" customHeight="1">
      <c r="A54" s="304"/>
      <c r="B54" s="374" t="s">
        <v>60</v>
      </c>
      <c r="C54" s="398"/>
      <c r="D54" s="391"/>
      <c r="E54" s="377"/>
      <c r="F54" s="390"/>
      <c r="G54" s="374" t="s">
        <v>61</v>
      </c>
      <c r="H54" s="333"/>
      <c r="I54" s="438" t="s">
        <v>176</v>
      </c>
      <c r="J54" s="438"/>
      <c r="K54" s="438"/>
      <c r="L54" s="438"/>
      <c r="M54" s="438"/>
      <c r="N54" s="438"/>
      <c r="O54" s="354"/>
      <c r="P54" s="338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0"/>
      <c r="BL54" s="320"/>
    </row>
    <row r="55" spans="1:64" ht="38.1" customHeight="1">
      <c r="A55" s="304"/>
      <c r="B55" s="374" t="s">
        <v>59</v>
      </c>
      <c r="C55" s="375"/>
      <c r="D55" s="376"/>
      <c r="E55" s="386" t="s">
        <v>38</v>
      </c>
      <c r="F55" s="391"/>
      <c r="G55" s="376"/>
      <c r="H55" s="317"/>
      <c r="I55" s="438"/>
      <c r="J55" s="438"/>
      <c r="K55" s="438"/>
      <c r="L55" s="438"/>
      <c r="M55" s="438"/>
      <c r="N55" s="438"/>
      <c r="O55" s="354"/>
      <c r="P55" s="338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0"/>
      <c r="BL55" s="320"/>
    </row>
    <row r="56" spans="1:64" ht="38.1" customHeight="1" thickBot="1">
      <c r="A56" s="305"/>
      <c r="B56" s="374"/>
      <c r="C56" s="399" t="s">
        <v>38</v>
      </c>
      <c r="D56" s="400"/>
      <c r="E56" s="381"/>
      <c r="F56" s="374"/>
      <c r="G56" s="376"/>
      <c r="H56" s="317"/>
      <c r="I56" s="427" t="s">
        <v>177</v>
      </c>
      <c r="J56" s="438"/>
      <c r="K56" s="438"/>
      <c r="L56" s="438"/>
      <c r="M56" s="438"/>
      <c r="N56" s="438"/>
      <c r="O56" s="354"/>
      <c r="P56" s="338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0"/>
      <c r="BL56" s="320"/>
    </row>
    <row r="57" spans="1:64" ht="38.1" customHeight="1">
      <c r="A57" s="273"/>
      <c r="B57" s="374"/>
      <c r="C57" s="383" t="s">
        <v>62</v>
      </c>
      <c r="D57" s="376"/>
      <c r="E57" s="374"/>
      <c r="F57" s="374"/>
      <c r="G57" s="376"/>
      <c r="H57" s="317"/>
      <c r="I57" s="427"/>
      <c r="J57" s="424"/>
      <c r="K57" s="424"/>
      <c r="L57" s="424"/>
      <c r="M57" s="424"/>
      <c r="N57" s="354"/>
      <c r="O57" s="354"/>
      <c r="P57" s="338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0"/>
      <c r="BL57" s="320"/>
    </row>
    <row r="58" spans="1:64" ht="38.1" customHeight="1">
      <c r="A58" s="277"/>
      <c r="B58" s="374"/>
      <c r="C58" s="388"/>
      <c r="D58" s="376"/>
      <c r="E58" s="374"/>
      <c r="F58" s="374"/>
      <c r="G58" s="376"/>
      <c r="H58" s="317"/>
      <c r="I58" s="427" t="s">
        <v>178</v>
      </c>
      <c r="J58" s="424"/>
      <c r="K58" s="424"/>
      <c r="L58" s="424"/>
      <c r="M58" s="424"/>
      <c r="N58" s="354"/>
      <c r="O58" s="354"/>
      <c r="P58" s="338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324"/>
      <c r="AY58" s="324"/>
      <c r="AZ58" s="324"/>
      <c r="BA58" s="324"/>
      <c r="BB58" s="324"/>
      <c r="BC58" s="324"/>
      <c r="BD58" s="324"/>
      <c r="BE58" s="324"/>
      <c r="BF58" s="324"/>
      <c r="BG58" s="324"/>
      <c r="BH58" s="324"/>
      <c r="BI58" s="324"/>
      <c r="BJ58" s="324"/>
      <c r="BK58" s="320"/>
      <c r="BL58" s="320"/>
    </row>
    <row r="59" spans="1:64" ht="38.1" customHeight="1">
      <c r="A59" s="277"/>
      <c r="B59" s="374">
        <f>+A17</f>
        <v>0</v>
      </c>
      <c r="C59" s="375"/>
      <c r="D59" s="374"/>
      <c r="E59" s="374"/>
      <c r="F59" s="374"/>
      <c r="G59" s="376"/>
      <c r="H59" s="317"/>
      <c r="I59" s="424"/>
      <c r="J59" s="424"/>
      <c r="K59" s="424"/>
      <c r="L59" s="424"/>
      <c r="M59" s="424"/>
      <c r="N59" s="354"/>
      <c r="O59" s="354"/>
      <c r="P59" s="338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0"/>
      <c r="BL59" s="320"/>
    </row>
    <row r="60" spans="1:64" ht="38.1" customHeight="1">
      <c r="A60" s="277"/>
      <c r="B60" s="377"/>
      <c r="C60" s="375"/>
      <c r="D60" s="374"/>
      <c r="E60" s="374" t="s">
        <v>63</v>
      </c>
      <c r="F60" s="374"/>
      <c r="G60" s="376"/>
      <c r="H60" s="317"/>
      <c r="I60" s="424"/>
      <c r="J60" s="424"/>
      <c r="K60" s="424"/>
      <c r="L60" s="424"/>
      <c r="M60" s="424"/>
      <c r="N60" s="354"/>
      <c r="O60" s="354"/>
      <c r="P60" s="349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0"/>
      <c r="BL60" s="320"/>
    </row>
    <row r="61" spans="1:64" ht="38.1" customHeight="1">
      <c r="A61" s="277"/>
      <c r="B61" s="386" t="s">
        <v>38</v>
      </c>
      <c r="C61" s="375"/>
      <c r="D61" s="374"/>
      <c r="E61" s="374"/>
      <c r="F61" s="374"/>
      <c r="G61" s="376"/>
      <c r="H61" s="317"/>
      <c r="I61" s="424"/>
      <c r="J61" s="424"/>
      <c r="K61" s="424"/>
      <c r="L61" s="424"/>
      <c r="M61" s="424"/>
      <c r="N61" s="354"/>
      <c r="O61" s="354"/>
      <c r="P61" s="337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0"/>
      <c r="BL61" s="320"/>
    </row>
    <row r="62" spans="1:64" ht="38.1" customHeight="1">
      <c r="A62" s="277"/>
      <c r="B62" s="379" t="s">
        <v>64</v>
      </c>
      <c r="C62" s="380"/>
      <c r="D62" s="374"/>
      <c r="E62" s="374"/>
      <c r="F62" s="374"/>
      <c r="G62" s="376"/>
      <c r="H62" s="317"/>
      <c r="I62" s="424"/>
      <c r="J62" s="424"/>
      <c r="K62" s="424"/>
      <c r="L62" s="424"/>
      <c r="M62" s="424"/>
      <c r="N62" s="354"/>
      <c r="O62" s="354"/>
      <c r="P62" s="337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0"/>
      <c r="BL62" s="320"/>
    </row>
    <row r="63" spans="1:64" ht="38.1" customHeight="1">
      <c r="A63" s="277"/>
      <c r="B63" s="381">
        <f>+A24</f>
        <v>0</v>
      </c>
      <c r="C63" s="382" t="s">
        <v>38</v>
      </c>
      <c r="D63" s="376"/>
      <c r="E63" s="374"/>
      <c r="F63" s="374"/>
      <c r="G63" s="376"/>
      <c r="H63" s="317"/>
      <c r="I63" s="424"/>
      <c r="J63" s="424"/>
      <c r="K63" s="424"/>
      <c r="L63" s="424"/>
      <c r="M63" s="424"/>
      <c r="N63" s="354"/>
      <c r="O63" s="354"/>
      <c r="P63" s="355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0"/>
      <c r="BL63" s="320"/>
    </row>
    <row r="64" spans="1:64" ht="38.1" customHeight="1" thickBot="1">
      <c r="A64" s="281"/>
      <c r="B64" s="374">
        <f>+A20</f>
        <v>0</v>
      </c>
      <c r="C64" s="383" t="s">
        <v>54</v>
      </c>
      <c r="D64" s="384"/>
      <c r="E64" s="377"/>
      <c r="F64" s="374"/>
      <c r="G64" s="376"/>
      <c r="H64" s="317"/>
      <c r="I64" s="424"/>
      <c r="J64" s="424"/>
      <c r="K64" s="424"/>
      <c r="L64" s="424"/>
      <c r="M64" s="424"/>
      <c r="N64" s="354"/>
      <c r="O64" s="354"/>
      <c r="P64" s="355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0"/>
      <c r="BL64" s="320"/>
    </row>
    <row r="65" spans="1:64" ht="38.1" customHeight="1">
      <c r="A65" s="1"/>
      <c r="B65" s="384"/>
      <c r="C65" s="385"/>
      <c r="D65" s="376"/>
      <c r="E65" s="386"/>
      <c r="F65" s="374"/>
      <c r="G65" s="376"/>
      <c r="H65" s="317"/>
      <c r="I65" s="424"/>
      <c r="J65" s="424"/>
      <c r="K65" s="424"/>
      <c r="L65" s="424"/>
      <c r="M65" s="424"/>
      <c r="N65" s="354"/>
      <c r="O65" s="354"/>
      <c r="P65" s="355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4"/>
      <c r="BF65" s="324"/>
      <c r="BG65" s="324"/>
      <c r="BH65" s="324"/>
      <c r="BI65" s="324"/>
      <c r="BJ65" s="324"/>
      <c r="BK65" s="320"/>
      <c r="BL65" s="320"/>
    </row>
    <row r="66" spans="1:64" ht="38.1" customHeight="1">
      <c r="A66" s="18"/>
      <c r="B66" s="386" t="s">
        <v>38</v>
      </c>
      <c r="C66" s="388"/>
      <c r="D66" s="376"/>
      <c r="E66" s="386"/>
      <c r="F66" s="390"/>
      <c r="G66" s="374" t="s">
        <v>65</v>
      </c>
      <c r="H66" s="317"/>
      <c r="I66" s="424"/>
      <c r="J66" s="424"/>
      <c r="K66" s="424"/>
      <c r="L66" s="424"/>
      <c r="M66" s="424"/>
      <c r="N66" s="354"/>
      <c r="O66" s="354"/>
      <c r="P66" s="355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0"/>
      <c r="BL66" s="320"/>
    </row>
    <row r="67" spans="1:64" ht="38.1" customHeight="1">
      <c r="A67" s="19"/>
      <c r="B67" s="379" t="s">
        <v>64</v>
      </c>
      <c r="C67" s="389"/>
      <c r="D67" s="376"/>
      <c r="E67" s="386" t="s">
        <v>38</v>
      </c>
      <c r="F67" s="402"/>
      <c r="G67" s="390"/>
      <c r="H67" s="320"/>
      <c r="I67" s="424"/>
      <c r="J67" s="424"/>
      <c r="K67" s="424"/>
      <c r="L67" s="424"/>
      <c r="M67" s="424"/>
      <c r="N67" s="354"/>
      <c r="O67" s="354"/>
      <c r="P67" s="355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0"/>
      <c r="BL67" s="320"/>
    </row>
    <row r="68" spans="1:64" ht="38.1" customHeight="1">
      <c r="A68" s="19"/>
      <c r="B68" s="381">
        <f>+A21</f>
        <v>0</v>
      </c>
      <c r="C68" s="375"/>
      <c r="D68" s="376"/>
      <c r="E68" s="386"/>
      <c r="F68" s="404"/>
      <c r="G68" s="374"/>
      <c r="H68" s="317"/>
      <c r="I68" s="424"/>
      <c r="J68" s="424"/>
      <c r="K68" s="424"/>
      <c r="L68" s="424"/>
      <c r="M68" s="424"/>
      <c r="N68" s="354"/>
      <c r="O68" s="354"/>
      <c r="P68" s="355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0"/>
      <c r="BL68" s="320"/>
    </row>
    <row r="69" spans="1:64" ht="38.1" customHeight="1">
      <c r="A69" s="19"/>
      <c r="B69" s="374">
        <f>+A18</f>
        <v>0</v>
      </c>
      <c r="C69" s="375"/>
      <c r="D69" s="376"/>
      <c r="E69" s="386"/>
      <c r="F69" s="403"/>
      <c r="G69" s="374" t="s">
        <v>66</v>
      </c>
      <c r="H69" s="317"/>
      <c r="I69" s="424"/>
      <c r="J69" s="424"/>
      <c r="K69" s="424"/>
      <c r="L69" s="424"/>
      <c r="M69" s="424"/>
      <c r="N69" s="354"/>
      <c r="O69" s="354"/>
      <c r="P69" s="355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0"/>
      <c r="BL69" s="320"/>
    </row>
    <row r="70" spans="1:64" ht="38.1" customHeight="1">
      <c r="A70" s="19"/>
      <c r="B70" s="377"/>
      <c r="C70" s="375"/>
      <c r="D70" s="376"/>
      <c r="E70" s="376"/>
      <c r="F70" s="392"/>
      <c r="G70" s="376"/>
      <c r="H70" s="317"/>
      <c r="I70" s="408"/>
      <c r="J70" s="408"/>
      <c r="K70" s="408"/>
      <c r="L70" s="408"/>
      <c r="M70" s="408"/>
      <c r="N70" s="355"/>
      <c r="O70" s="355"/>
      <c r="P70" s="355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0"/>
      <c r="BL70" s="320"/>
    </row>
    <row r="71" spans="1:64" ht="38.1" customHeight="1">
      <c r="A71" s="19"/>
      <c r="B71" s="386" t="s">
        <v>38</v>
      </c>
      <c r="C71" s="375"/>
      <c r="D71" s="376"/>
      <c r="E71" s="376"/>
      <c r="F71" s="392"/>
      <c r="G71" s="376"/>
      <c r="H71" s="317"/>
      <c r="I71" s="355"/>
      <c r="J71" s="355"/>
      <c r="K71" s="355"/>
      <c r="L71" s="355"/>
      <c r="M71" s="355"/>
      <c r="N71" s="355"/>
      <c r="O71" s="355"/>
      <c r="P71" s="355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0"/>
      <c r="BL71" s="320"/>
    </row>
    <row r="72" spans="1:64" ht="38.1" customHeight="1">
      <c r="A72" s="19"/>
      <c r="B72" s="379" t="s">
        <v>67</v>
      </c>
      <c r="C72" s="380"/>
      <c r="D72" s="393"/>
      <c r="E72" s="376"/>
      <c r="F72" s="392"/>
      <c r="G72" s="376"/>
      <c r="H72" s="317"/>
      <c r="I72" s="355"/>
      <c r="J72" s="355"/>
      <c r="K72" s="355"/>
      <c r="L72" s="355"/>
      <c r="M72" s="355"/>
      <c r="N72" s="355"/>
      <c r="O72" s="355"/>
      <c r="P72" s="355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4"/>
      <c r="AZ72" s="324"/>
      <c r="BA72" s="324"/>
      <c r="BB72" s="324"/>
      <c r="BC72" s="324"/>
      <c r="BD72" s="324"/>
      <c r="BE72" s="324"/>
      <c r="BF72" s="324"/>
      <c r="BG72" s="324"/>
      <c r="BH72" s="324"/>
      <c r="BI72" s="324"/>
      <c r="BJ72" s="324"/>
      <c r="BK72" s="320"/>
      <c r="BL72" s="320"/>
    </row>
    <row r="73" spans="1:64" ht="38.1" customHeight="1">
      <c r="A73" s="19"/>
      <c r="B73" s="381">
        <f>+A23</f>
        <v>0</v>
      </c>
      <c r="C73" s="382" t="s">
        <v>38</v>
      </c>
      <c r="D73" s="376"/>
      <c r="E73" s="393"/>
      <c r="F73" s="392"/>
      <c r="G73" s="376"/>
      <c r="H73" s="317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324"/>
      <c r="AY73" s="324"/>
      <c r="AZ73" s="324"/>
      <c r="BA73" s="324"/>
      <c r="BB73" s="324"/>
      <c r="BC73" s="324"/>
      <c r="BD73" s="324"/>
      <c r="BE73" s="324"/>
      <c r="BF73" s="324"/>
      <c r="BG73" s="324"/>
      <c r="BH73" s="324"/>
      <c r="BI73" s="324"/>
      <c r="BJ73" s="324"/>
      <c r="BK73" s="320"/>
      <c r="BL73" s="320"/>
    </row>
    <row r="74" spans="1:64" ht="38.1" customHeight="1">
      <c r="A74" s="19"/>
      <c r="B74" s="374">
        <f>+A19</f>
        <v>0</v>
      </c>
      <c r="C74" s="383" t="s">
        <v>54</v>
      </c>
      <c r="D74" s="376"/>
      <c r="E74" s="376"/>
      <c r="F74" s="374"/>
      <c r="G74" s="376"/>
      <c r="H74" s="317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324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0"/>
      <c r="BL74" s="320"/>
    </row>
    <row r="75" spans="1:64" ht="38.1" customHeight="1">
      <c r="A75" s="19"/>
      <c r="B75" s="377"/>
      <c r="C75" s="382"/>
      <c r="D75" s="376"/>
      <c r="E75" s="376"/>
      <c r="F75" s="374"/>
      <c r="G75" s="376"/>
      <c r="H75" s="317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0"/>
      <c r="BL75" s="320"/>
    </row>
    <row r="76" spans="1:64" ht="38.1" customHeight="1">
      <c r="A76" s="19"/>
      <c r="B76" s="386" t="s">
        <v>38</v>
      </c>
      <c r="C76" s="388"/>
      <c r="D76" s="376"/>
      <c r="E76" s="376"/>
      <c r="F76" s="376"/>
      <c r="G76" s="376"/>
      <c r="H76" s="317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320"/>
      <c r="BL76" s="320"/>
    </row>
    <row r="77" spans="1:64" ht="38.1" customHeight="1">
      <c r="A77" s="20"/>
      <c r="B77" s="379" t="s">
        <v>67</v>
      </c>
      <c r="C77" s="375"/>
      <c r="D77" s="374"/>
      <c r="E77" s="376"/>
      <c r="F77" s="376"/>
      <c r="G77" s="376"/>
      <c r="H77" s="317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0"/>
      <c r="BL77" s="320"/>
    </row>
    <row r="78" spans="1:64" ht="38.1" customHeight="1">
      <c r="A78" s="20"/>
      <c r="B78" s="381">
        <f>+A22</f>
        <v>0</v>
      </c>
      <c r="C78" s="375"/>
      <c r="D78" s="374"/>
      <c r="E78" s="376"/>
      <c r="F78" s="376"/>
      <c r="G78" s="376"/>
      <c r="H78" s="317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0"/>
      <c r="BL78" s="320"/>
    </row>
    <row r="79" spans="1:64" ht="38.1" customHeight="1">
      <c r="A79" s="19"/>
      <c r="B79" s="376"/>
      <c r="C79" s="375"/>
      <c r="D79" s="374"/>
      <c r="E79" s="376"/>
      <c r="F79" s="376"/>
      <c r="G79" s="376"/>
      <c r="H79" s="317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0"/>
      <c r="BL79" s="320"/>
    </row>
    <row r="80" spans="1:64" ht="38.1" customHeight="1">
      <c r="A80" s="19"/>
      <c r="B80" s="374"/>
      <c r="C80" s="395" t="s">
        <v>38</v>
      </c>
      <c r="D80" s="374"/>
      <c r="E80" s="376"/>
      <c r="F80" s="376"/>
      <c r="G80" s="376"/>
      <c r="H80" s="317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0"/>
      <c r="BL80" s="320"/>
    </row>
    <row r="81" spans="1:64" ht="38.1" customHeight="1">
      <c r="A81" s="2"/>
      <c r="B81" s="374"/>
      <c r="C81" s="383" t="s">
        <v>68</v>
      </c>
      <c r="D81" s="376"/>
      <c r="E81" s="374"/>
      <c r="F81" s="390"/>
      <c r="G81" s="374" t="s">
        <v>59</v>
      </c>
      <c r="H81" s="317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24"/>
      <c r="BI81" s="324"/>
      <c r="BJ81" s="324"/>
      <c r="BK81" s="320"/>
      <c r="BL81" s="320"/>
    </row>
    <row r="82" spans="1:64" ht="38.1" customHeight="1">
      <c r="A82" s="2"/>
      <c r="B82" s="374" t="s">
        <v>69</v>
      </c>
      <c r="C82" s="405"/>
      <c r="D82" s="391"/>
      <c r="E82" s="377"/>
      <c r="F82" s="390"/>
      <c r="G82" s="374" t="s">
        <v>61</v>
      </c>
      <c r="H82" s="317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324"/>
      <c r="BI82" s="324"/>
      <c r="BJ82" s="324"/>
      <c r="BK82" s="320"/>
      <c r="BL82" s="320"/>
    </row>
    <row r="83" spans="1:64" ht="38.1" customHeight="1">
      <c r="A83" s="1"/>
      <c r="B83" s="374" t="s">
        <v>59</v>
      </c>
      <c r="C83" s="375"/>
      <c r="D83" s="376"/>
      <c r="E83" s="386" t="s">
        <v>38</v>
      </c>
      <c r="F83" s="391"/>
      <c r="G83" s="376"/>
      <c r="H83" s="317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0"/>
      <c r="BL83" s="320"/>
    </row>
    <row r="84" spans="1:64" ht="38.1" customHeight="1">
      <c r="A84" s="1"/>
      <c r="B84" s="374"/>
      <c r="C84" s="406" t="s">
        <v>38</v>
      </c>
      <c r="D84" s="400"/>
      <c r="E84" s="381"/>
      <c r="F84" s="374"/>
      <c r="G84" s="376"/>
      <c r="H84" s="317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0"/>
      <c r="BL84" s="320"/>
    </row>
    <row r="85" spans="1:64" ht="38.1" customHeight="1">
      <c r="A85" s="1"/>
      <c r="B85" s="374"/>
      <c r="C85" s="383" t="s">
        <v>70</v>
      </c>
      <c r="D85" s="376"/>
      <c r="E85" s="374"/>
      <c r="F85" s="374"/>
      <c r="G85" s="376"/>
      <c r="H85" s="317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24"/>
      <c r="BJ85" s="324"/>
      <c r="BK85" s="320"/>
      <c r="BL85" s="320"/>
    </row>
    <row r="86" spans="1:64" ht="38.1" customHeight="1">
      <c r="B86" s="374"/>
      <c r="C86" s="388"/>
      <c r="D86" s="374"/>
      <c r="E86" s="374"/>
      <c r="F86" s="374"/>
      <c r="G86" s="376"/>
      <c r="H86" s="317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324"/>
      <c r="BA86" s="324"/>
      <c r="BB86" s="324"/>
      <c r="BC86" s="324"/>
      <c r="BD86" s="324"/>
      <c r="BE86" s="324"/>
      <c r="BF86" s="324"/>
      <c r="BG86" s="324"/>
      <c r="BH86" s="324"/>
      <c r="BI86" s="324"/>
      <c r="BJ86" s="324"/>
      <c r="BK86" s="320"/>
      <c r="BL86" s="320"/>
    </row>
    <row r="87" spans="1:64" ht="38.1" customHeight="1">
      <c r="B87" s="374">
        <f>+A25</f>
        <v>0</v>
      </c>
      <c r="C87" s="375"/>
      <c r="D87" s="374"/>
      <c r="E87" s="374"/>
      <c r="F87" s="374"/>
      <c r="G87" s="376"/>
      <c r="H87" s="317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324"/>
      <c r="AY87" s="324"/>
      <c r="AZ87" s="324"/>
      <c r="BA87" s="324"/>
      <c r="BB87" s="324"/>
      <c r="BC87" s="324"/>
      <c r="BD87" s="324"/>
      <c r="BE87" s="324"/>
      <c r="BF87" s="324"/>
      <c r="BG87" s="324"/>
      <c r="BH87" s="324"/>
      <c r="BI87" s="324"/>
      <c r="BJ87" s="324"/>
      <c r="BK87" s="320"/>
      <c r="BL87" s="320"/>
    </row>
    <row r="88" spans="1:64" ht="38.1" customHeight="1">
      <c r="B88" s="377"/>
      <c r="C88" s="375"/>
      <c r="D88" s="374"/>
      <c r="E88" s="374" t="s">
        <v>71</v>
      </c>
      <c r="F88" s="374"/>
      <c r="G88" s="376"/>
      <c r="H88" s="317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  <c r="BG88" s="324"/>
      <c r="BH88" s="324"/>
      <c r="BI88" s="324"/>
      <c r="BJ88" s="324"/>
      <c r="BK88" s="320"/>
      <c r="BL88" s="320"/>
    </row>
    <row r="89" spans="1:64" ht="38.1" customHeight="1">
      <c r="B89" s="386" t="s">
        <v>38</v>
      </c>
      <c r="C89" s="375"/>
      <c r="D89" s="374"/>
      <c r="E89" s="374"/>
      <c r="F89" s="374"/>
      <c r="G89" s="376"/>
      <c r="H89" s="317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0"/>
      <c r="BL89" s="320"/>
    </row>
    <row r="90" spans="1:64" ht="38.1" customHeight="1">
      <c r="B90" s="379" t="s">
        <v>72</v>
      </c>
      <c r="C90" s="380"/>
      <c r="D90" s="374"/>
      <c r="E90" s="374"/>
      <c r="F90" s="374"/>
      <c r="G90" s="376"/>
      <c r="H90" s="317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24"/>
      <c r="BI90" s="324"/>
      <c r="BJ90" s="324"/>
      <c r="BK90" s="320"/>
      <c r="BL90" s="320"/>
    </row>
    <row r="91" spans="1:64" ht="38.1" customHeight="1">
      <c r="B91" s="381">
        <f>+A32</f>
        <v>0</v>
      </c>
      <c r="C91" s="382" t="s">
        <v>38</v>
      </c>
      <c r="D91" s="376"/>
      <c r="E91" s="374"/>
      <c r="F91" s="374"/>
      <c r="G91" s="376"/>
      <c r="H91" s="317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0"/>
      <c r="BL91" s="320"/>
    </row>
    <row r="92" spans="1:64" ht="38.1" customHeight="1">
      <c r="B92" s="374">
        <f>+A28</f>
        <v>0</v>
      </c>
      <c r="C92" s="383" t="s">
        <v>54</v>
      </c>
      <c r="D92" s="384"/>
      <c r="E92" s="377"/>
      <c r="F92" s="374"/>
      <c r="G92" s="376"/>
      <c r="H92" s="317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0"/>
      <c r="BL92" s="320"/>
    </row>
    <row r="93" spans="1:64" ht="38.1" customHeight="1">
      <c r="B93" s="384"/>
      <c r="C93" s="385"/>
      <c r="D93" s="376"/>
      <c r="E93" s="386"/>
      <c r="F93" s="374"/>
      <c r="G93" s="376"/>
      <c r="H93" s="317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0"/>
      <c r="BL93" s="320"/>
    </row>
    <row r="94" spans="1:64" ht="38.1" customHeight="1">
      <c r="B94" s="386" t="s">
        <v>38</v>
      </c>
      <c r="C94" s="388"/>
      <c r="D94" s="376"/>
      <c r="E94" s="386"/>
      <c r="F94" s="374"/>
      <c r="G94" s="376"/>
      <c r="H94" s="317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0"/>
      <c r="BL94" s="320"/>
    </row>
    <row r="95" spans="1:64" ht="38.1" customHeight="1">
      <c r="B95" s="379" t="s">
        <v>72</v>
      </c>
      <c r="C95" s="389"/>
      <c r="D95" s="376"/>
      <c r="E95" s="386" t="s">
        <v>38</v>
      </c>
      <c r="F95" s="390"/>
      <c r="G95" s="374" t="s">
        <v>73</v>
      </c>
      <c r="H95" s="317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0"/>
      <c r="BL95" s="320"/>
    </row>
    <row r="96" spans="1:64" ht="38.1" customHeight="1">
      <c r="B96" s="381">
        <f>+A29</f>
        <v>0</v>
      </c>
      <c r="C96" s="375"/>
      <c r="D96" s="376"/>
      <c r="E96" s="386"/>
      <c r="F96" s="402"/>
      <c r="G96" s="374"/>
      <c r="H96" s="317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0"/>
      <c r="BL96" s="320"/>
    </row>
    <row r="97" spans="2:64" ht="38.1" customHeight="1">
      <c r="B97" s="374">
        <f>+A26</f>
        <v>0</v>
      </c>
      <c r="C97" s="375"/>
      <c r="D97" s="376"/>
      <c r="E97" s="386"/>
      <c r="F97" s="403"/>
      <c r="G97" s="374" t="s">
        <v>74</v>
      </c>
      <c r="H97" s="317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24"/>
      <c r="BD97" s="324"/>
      <c r="BE97" s="324"/>
      <c r="BF97" s="324"/>
      <c r="BG97" s="324"/>
      <c r="BH97" s="324"/>
      <c r="BI97" s="324"/>
      <c r="BJ97" s="324"/>
      <c r="BK97" s="320"/>
      <c r="BL97" s="320"/>
    </row>
    <row r="98" spans="2:64" ht="38.1" customHeight="1">
      <c r="B98" s="377"/>
      <c r="C98" s="375"/>
      <c r="D98" s="376"/>
      <c r="E98" s="376"/>
      <c r="F98" s="391"/>
      <c r="G98" s="376"/>
      <c r="H98" s="317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  <c r="BB98" s="324"/>
      <c r="BC98" s="324"/>
      <c r="BD98" s="324"/>
      <c r="BE98" s="324"/>
      <c r="BF98" s="324"/>
      <c r="BG98" s="324"/>
      <c r="BH98" s="324"/>
      <c r="BI98" s="324"/>
      <c r="BJ98" s="324"/>
      <c r="BK98" s="320"/>
      <c r="BL98" s="320"/>
    </row>
    <row r="99" spans="2:64" ht="38.1" customHeight="1">
      <c r="B99" s="386" t="s">
        <v>38</v>
      </c>
      <c r="C99" s="375"/>
      <c r="D99" s="376"/>
      <c r="E99" s="376"/>
      <c r="F99" s="392"/>
      <c r="G99" s="376"/>
      <c r="H99" s="317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4"/>
      <c r="BK99" s="320"/>
      <c r="BL99" s="320"/>
    </row>
    <row r="100" spans="2:64" ht="38.1" customHeight="1">
      <c r="B100" s="379" t="s">
        <v>75</v>
      </c>
      <c r="C100" s="380"/>
      <c r="D100" s="376"/>
      <c r="E100" s="376"/>
      <c r="F100" s="392"/>
      <c r="G100" s="376"/>
      <c r="H100" s="317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4"/>
      <c r="AZ100" s="324"/>
      <c r="BA100" s="324"/>
      <c r="BB100" s="324"/>
      <c r="BC100" s="324"/>
      <c r="BD100" s="324"/>
      <c r="BE100" s="324"/>
      <c r="BF100" s="324"/>
      <c r="BG100" s="324"/>
      <c r="BH100" s="324"/>
      <c r="BI100" s="324"/>
      <c r="BJ100" s="324"/>
      <c r="BK100" s="320"/>
      <c r="BL100" s="320"/>
    </row>
    <row r="101" spans="2:64" ht="38.1" customHeight="1">
      <c r="B101" s="381">
        <f>+A31</f>
        <v>0</v>
      </c>
      <c r="C101" s="382" t="s">
        <v>38</v>
      </c>
      <c r="D101" s="400"/>
      <c r="E101" s="393"/>
      <c r="F101" s="392"/>
      <c r="G101" s="376"/>
      <c r="H101" s="317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4"/>
      <c r="AZ101" s="324"/>
      <c r="BA101" s="324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0"/>
      <c r="BL101" s="320"/>
    </row>
    <row r="102" spans="2:64" ht="38.1" customHeight="1">
      <c r="B102" s="374">
        <f>+A27</f>
        <v>0</v>
      </c>
      <c r="C102" s="383" t="s">
        <v>54</v>
      </c>
      <c r="D102" s="376"/>
      <c r="E102" s="376"/>
      <c r="F102" s="374"/>
      <c r="G102" s="376"/>
      <c r="H102" s="317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0"/>
      <c r="BL102" s="320"/>
    </row>
    <row r="103" spans="2:64" ht="38.1" customHeight="1">
      <c r="B103" s="377"/>
      <c r="C103" s="382"/>
      <c r="D103" s="376"/>
      <c r="E103" s="376"/>
      <c r="F103" s="374"/>
      <c r="G103" s="376"/>
      <c r="H103" s="317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4"/>
      <c r="BB103" s="324"/>
      <c r="BC103" s="324"/>
      <c r="BD103" s="324"/>
      <c r="BE103" s="324"/>
      <c r="BF103" s="324"/>
      <c r="BG103" s="324"/>
      <c r="BH103" s="324"/>
      <c r="BI103" s="324"/>
      <c r="BJ103" s="324"/>
      <c r="BK103" s="320"/>
      <c r="BL103" s="320"/>
    </row>
    <row r="104" spans="2:64" ht="38.1" customHeight="1">
      <c r="B104" s="386" t="s">
        <v>38</v>
      </c>
      <c r="C104" s="388"/>
      <c r="D104" s="376"/>
      <c r="E104" s="376"/>
      <c r="F104" s="376"/>
      <c r="G104" s="376"/>
      <c r="H104" s="317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324"/>
      <c r="AY104" s="324"/>
      <c r="AZ104" s="324"/>
      <c r="BA104" s="324"/>
      <c r="BB104" s="324"/>
      <c r="BC104" s="324"/>
      <c r="BD104" s="324"/>
      <c r="BE104" s="324"/>
      <c r="BF104" s="324"/>
      <c r="BG104" s="324"/>
      <c r="BH104" s="324"/>
      <c r="BI104" s="324"/>
      <c r="BJ104" s="324"/>
      <c r="BK104" s="320"/>
      <c r="BL104" s="320"/>
    </row>
    <row r="105" spans="2:64" ht="38.1" customHeight="1">
      <c r="B105" s="379" t="s">
        <v>75</v>
      </c>
      <c r="C105" s="375"/>
      <c r="D105" s="374"/>
      <c r="E105" s="376"/>
      <c r="F105" s="376"/>
      <c r="G105" s="376"/>
      <c r="H105" s="317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24"/>
      <c r="BF105" s="324"/>
      <c r="BG105" s="324"/>
      <c r="BH105" s="324"/>
      <c r="BI105" s="324"/>
      <c r="BJ105" s="324"/>
      <c r="BK105" s="320"/>
      <c r="BL105" s="320"/>
    </row>
    <row r="106" spans="2:64" ht="38.1" customHeight="1">
      <c r="B106" s="381">
        <f>+A30</f>
        <v>0</v>
      </c>
      <c r="C106" s="375"/>
      <c r="D106" s="374"/>
      <c r="E106" s="376"/>
      <c r="F106" s="376"/>
      <c r="G106" s="376"/>
      <c r="H106" s="317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4"/>
      <c r="BB106" s="324"/>
      <c r="BC106" s="324"/>
      <c r="BD106" s="324"/>
      <c r="BE106" s="324"/>
      <c r="BF106" s="324"/>
      <c r="BG106" s="324"/>
      <c r="BH106" s="324"/>
      <c r="BI106" s="324"/>
      <c r="BJ106" s="324"/>
      <c r="BK106" s="320"/>
      <c r="BL106" s="320"/>
    </row>
    <row r="107" spans="2:64" ht="38.1" customHeight="1">
      <c r="B107" s="376"/>
      <c r="C107" s="375"/>
      <c r="D107" s="374"/>
      <c r="E107" s="376"/>
      <c r="F107" s="376"/>
      <c r="G107" s="376"/>
      <c r="H107" s="317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324"/>
      <c r="AY107" s="324"/>
      <c r="AZ107" s="324"/>
      <c r="BA107" s="324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0"/>
      <c r="BL107" s="320"/>
    </row>
    <row r="108" spans="2:64" ht="38.1" customHeight="1">
      <c r="B108" s="374"/>
      <c r="C108" s="395" t="s">
        <v>38</v>
      </c>
      <c r="D108" s="374"/>
      <c r="E108" s="376"/>
      <c r="F108" s="376"/>
      <c r="G108" s="376"/>
      <c r="H108" s="317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324"/>
      <c r="AY108" s="324"/>
      <c r="AZ108" s="324"/>
      <c r="BA108" s="324"/>
      <c r="BB108" s="324"/>
      <c r="BC108" s="324"/>
      <c r="BD108" s="324"/>
      <c r="BE108" s="324"/>
      <c r="BF108" s="324"/>
      <c r="BG108" s="324"/>
      <c r="BH108" s="324"/>
      <c r="BI108" s="324"/>
      <c r="BJ108" s="324"/>
      <c r="BK108" s="320"/>
      <c r="BL108" s="320"/>
    </row>
    <row r="109" spans="2:64" ht="38.1" customHeight="1">
      <c r="B109" s="374"/>
      <c r="C109" s="383" t="s">
        <v>76</v>
      </c>
      <c r="D109" s="376"/>
      <c r="E109" s="374"/>
      <c r="F109" s="390"/>
      <c r="G109" s="374" t="s">
        <v>59</v>
      </c>
      <c r="H109" s="317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  <c r="BH109" s="324"/>
      <c r="BI109" s="324"/>
      <c r="BJ109" s="324"/>
      <c r="BK109" s="320"/>
      <c r="BL109" s="320"/>
    </row>
    <row r="110" spans="2:64" ht="38.1" customHeight="1">
      <c r="B110" s="374" t="s">
        <v>77</v>
      </c>
      <c r="C110" s="398"/>
      <c r="D110" s="391"/>
      <c r="E110" s="377"/>
      <c r="F110" s="390"/>
      <c r="G110" s="374" t="s">
        <v>61</v>
      </c>
      <c r="H110" s="317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4"/>
      <c r="BB110" s="324"/>
      <c r="BC110" s="324"/>
      <c r="BD110" s="324"/>
      <c r="BE110" s="324"/>
      <c r="BF110" s="324"/>
      <c r="BG110" s="324"/>
      <c r="BH110" s="324"/>
      <c r="BI110" s="324"/>
      <c r="BJ110" s="324"/>
      <c r="BK110" s="320"/>
      <c r="BL110" s="320"/>
    </row>
    <row r="111" spans="2:64" ht="38.1" customHeight="1">
      <c r="B111" s="374" t="s">
        <v>59</v>
      </c>
      <c r="C111" s="375"/>
      <c r="D111" s="376"/>
      <c r="E111" s="386" t="s">
        <v>38</v>
      </c>
      <c r="F111" s="391"/>
      <c r="G111" s="376"/>
      <c r="H111" s="317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0"/>
      <c r="BL111" s="320"/>
    </row>
    <row r="112" spans="2:64" ht="38.1" customHeight="1">
      <c r="B112" s="374"/>
      <c r="C112" s="399" t="s">
        <v>38</v>
      </c>
      <c r="D112" s="400"/>
      <c r="E112" s="381"/>
      <c r="F112" s="374"/>
      <c r="G112" s="376"/>
      <c r="H112" s="317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  <c r="BG112" s="324"/>
      <c r="BH112" s="324"/>
      <c r="BI112" s="324"/>
      <c r="BJ112" s="324"/>
      <c r="BK112" s="320"/>
      <c r="BL112" s="320"/>
    </row>
    <row r="113" spans="2:64" ht="38.1" customHeight="1">
      <c r="B113" s="374"/>
      <c r="C113" s="383" t="s">
        <v>78</v>
      </c>
      <c r="D113" s="376"/>
      <c r="E113" s="374"/>
      <c r="F113" s="374"/>
      <c r="G113" s="376"/>
      <c r="H113" s="317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4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0"/>
      <c r="BL113" s="320"/>
    </row>
    <row r="114" spans="2:64" ht="38.1" customHeight="1">
      <c r="B114" s="376"/>
      <c r="C114" s="388"/>
      <c r="D114" s="376"/>
      <c r="E114" s="376"/>
      <c r="F114" s="374"/>
      <c r="G114" s="376"/>
      <c r="H114" s="317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324"/>
      <c r="AY114" s="324"/>
      <c r="AZ114" s="324"/>
      <c r="BA114" s="324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320"/>
      <c r="BL114" s="320"/>
    </row>
    <row r="115" spans="2:64" ht="38.1" customHeight="1">
      <c r="B115" s="374">
        <f>+A33</f>
        <v>0</v>
      </c>
      <c r="C115" s="375"/>
      <c r="D115" s="374"/>
      <c r="E115" s="374"/>
      <c r="F115" s="374"/>
      <c r="G115" s="376"/>
      <c r="H115" s="317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324"/>
      <c r="AY115" s="324"/>
      <c r="AZ115" s="324"/>
      <c r="BA115" s="324"/>
      <c r="BB115" s="324"/>
      <c r="BC115" s="324"/>
      <c r="BD115" s="324"/>
      <c r="BE115" s="324"/>
      <c r="BF115" s="324"/>
      <c r="BG115" s="324"/>
      <c r="BH115" s="324"/>
      <c r="BI115" s="324"/>
      <c r="BJ115" s="324"/>
      <c r="BK115" s="320"/>
      <c r="BL115" s="320"/>
    </row>
    <row r="116" spans="2:64" ht="38.1" customHeight="1">
      <c r="B116" s="377"/>
      <c r="C116" s="375"/>
      <c r="D116" s="374"/>
      <c r="E116" s="374" t="s">
        <v>79</v>
      </c>
      <c r="F116" s="374"/>
      <c r="G116" s="376"/>
      <c r="H116" s="317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324"/>
      <c r="AY116" s="324"/>
      <c r="AZ116" s="324"/>
      <c r="BA116" s="324"/>
      <c r="BB116" s="324"/>
      <c r="BC116" s="324"/>
      <c r="BD116" s="324"/>
      <c r="BE116" s="324"/>
      <c r="BF116" s="324"/>
      <c r="BG116" s="324"/>
      <c r="BH116" s="324"/>
      <c r="BI116" s="324"/>
      <c r="BJ116" s="324"/>
      <c r="BK116" s="320"/>
      <c r="BL116" s="320"/>
    </row>
    <row r="117" spans="2:64" ht="38.1" customHeight="1">
      <c r="B117" s="386" t="s">
        <v>38</v>
      </c>
      <c r="C117" s="375"/>
      <c r="D117" s="374"/>
      <c r="E117" s="374"/>
      <c r="F117" s="374"/>
      <c r="G117" s="376"/>
      <c r="H117" s="317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324"/>
      <c r="AY117" s="324"/>
      <c r="AZ117" s="324"/>
      <c r="BA117" s="324"/>
      <c r="BB117" s="324"/>
      <c r="BC117" s="324"/>
      <c r="BD117" s="324"/>
      <c r="BE117" s="324"/>
      <c r="BF117" s="324"/>
      <c r="BG117" s="324"/>
      <c r="BH117" s="324"/>
      <c r="BI117" s="324"/>
      <c r="BJ117" s="324"/>
      <c r="BK117" s="320"/>
      <c r="BL117" s="320"/>
    </row>
    <row r="118" spans="2:64" ht="38.1" customHeight="1">
      <c r="B118" s="379" t="s">
        <v>54</v>
      </c>
      <c r="C118" s="380"/>
      <c r="D118" s="374"/>
      <c r="E118" s="374"/>
      <c r="F118" s="374"/>
      <c r="G118" s="376"/>
      <c r="H118" s="317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324"/>
      <c r="AY118" s="324"/>
      <c r="AZ118" s="324"/>
      <c r="BA118" s="324"/>
      <c r="BB118" s="324"/>
      <c r="BC118" s="324"/>
      <c r="BD118" s="324"/>
      <c r="BE118" s="324"/>
      <c r="BF118" s="324"/>
      <c r="BG118" s="324"/>
      <c r="BH118" s="324"/>
      <c r="BI118" s="324"/>
      <c r="BJ118" s="324"/>
      <c r="BK118" s="320"/>
      <c r="BL118" s="320"/>
    </row>
    <row r="119" spans="2:64" ht="38.1" customHeight="1">
      <c r="B119" s="381">
        <f>+A40</f>
        <v>0</v>
      </c>
      <c r="C119" s="382" t="s">
        <v>38</v>
      </c>
      <c r="D119" s="376"/>
      <c r="E119" s="374"/>
      <c r="F119" s="374"/>
      <c r="G119" s="376"/>
      <c r="H119" s="317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4"/>
      <c r="AZ119" s="324"/>
      <c r="BA119" s="324"/>
      <c r="BB119" s="324"/>
      <c r="BC119" s="324"/>
      <c r="BD119" s="324"/>
      <c r="BE119" s="324"/>
      <c r="BF119" s="324"/>
      <c r="BG119" s="324"/>
      <c r="BH119" s="324"/>
      <c r="BI119" s="324"/>
      <c r="BJ119" s="324"/>
      <c r="BK119" s="320"/>
      <c r="BL119" s="320"/>
    </row>
    <row r="120" spans="2:64" ht="38.1" customHeight="1">
      <c r="B120" s="374">
        <f>+A36</f>
        <v>0</v>
      </c>
      <c r="C120" s="383" t="s">
        <v>54</v>
      </c>
      <c r="D120" s="384"/>
      <c r="E120" s="377"/>
      <c r="F120" s="374"/>
      <c r="G120" s="376"/>
      <c r="H120" s="317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0"/>
      <c r="BL120" s="320"/>
    </row>
    <row r="121" spans="2:64" ht="38.1" customHeight="1">
      <c r="B121" s="384"/>
      <c r="C121" s="385"/>
      <c r="D121" s="376"/>
      <c r="E121" s="386"/>
      <c r="F121" s="374"/>
      <c r="G121" s="376"/>
      <c r="H121" s="317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324"/>
      <c r="AY121" s="324"/>
      <c r="AZ121" s="324"/>
      <c r="BA121" s="324"/>
      <c r="BB121" s="324"/>
      <c r="BC121" s="324"/>
      <c r="BD121" s="324"/>
      <c r="BE121" s="324"/>
      <c r="BF121" s="324"/>
      <c r="BG121" s="324"/>
      <c r="BH121" s="324"/>
      <c r="BI121" s="324"/>
      <c r="BJ121" s="324"/>
      <c r="BK121" s="320"/>
      <c r="BL121" s="320"/>
    </row>
    <row r="122" spans="2:64" ht="38.1" customHeight="1">
      <c r="B122" s="386" t="s">
        <v>38</v>
      </c>
      <c r="C122" s="388"/>
      <c r="D122" s="376"/>
      <c r="E122" s="386"/>
      <c r="F122" s="374"/>
      <c r="G122" s="376"/>
      <c r="H122" s="317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324"/>
      <c r="AY122" s="324"/>
      <c r="AZ122" s="324"/>
      <c r="BA122" s="324"/>
      <c r="BB122" s="324"/>
      <c r="BC122" s="324"/>
      <c r="BD122" s="324"/>
      <c r="BE122" s="324"/>
      <c r="BF122" s="324"/>
      <c r="BG122" s="324"/>
      <c r="BH122" s="324"/>
      <c r="BI122" s="324"/>
      <c r="BJ122" s="324"/>
      <c r="BK122" s="320"/>
      <c r="BL122" s="320"/>
    </row>
    <row r="123" spans="2:64" ht="38.1" customHeight="1">
      <c r="B123" s="379" t="s">
        <v>54</v>
      </c>
      <c r="C123" s="389"/>
      <c r="D123" s="376"/>
      <c r="E123" s="386"/>
      <c r="F123" s="390"/>
      <c r="G123" s="374" t="s">
        <v>80</v>
      </c>
      <c r="H123" s="317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324"/>
      <c r="AY123" s="324"/>
      <c r="AZ123" s="324"/>
      <c r="BA123" s="324"/>
      <c r="BB123" s="324"/>
      <c r="BC123" s="324"/>
      <c r="BD123" s="324"/>
      <c r="BE123" s="324"/>
      <c r="BF123" s="324"/>
      <c r="BG123" s="324"/>
      <c r="BH123" s="324"/>
      <c r="BI123" s="324"/>
      <c r="BJ123" s="324"/>
      <c r="BK123" s="320"/>
      <c r="BL123" s="320"/>
    </row>
    <row r="124" spans="2:64" ht="38.1" customHeight="1">
      <c r="B124" s="381">
        <f>+A37</f>
        <v>0</v>
      </c>
      <c r="C124" s="375"/>
      <c r="D124" s="376"/>
      <c r="E124" s="386" t="s">
        <v>38</v>
      </c>
      <c r="F124" s="402"/>
      <c r="G124" s="374"/>
      <c r="H124" s="317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324"/>
      <c r="AY124" s="324"/>
      <c r="AZ124" s="324"/>
      <c r="BA124" s="324"/>
      <c r="BB124" s="324"/>
      <c r="BC124" s="324"/>
      <c r="BD124" s="324"/>
      <c r="BE124" s="324"/>
      <c r="BF124" s="324"/>
      <c r="BG124" s="324"/>
      <c r="BH124" s="324"/>
      <c r="BI124" s="324"/>
      <c r="BJ124" s="324"/>
      <c r="BK124" s="320"/>
      <c r="BL124" s="320"/>
    </row>
    <row r="125" spans="2:64" ht="38.1" customHeight="1">
      <c r="B125" s="374">
        <f>+A34</f>
        <v>0</v>
      </c>
      <c r="C125" s="375"/>
      <c r="D125" s="376"/>
      <c r="E125" s="386"/>
      <c r="F125" s="403"/>
      <c r="G125" s="374" t="s">
        <v>81</v>
      </c>
      <c r="H125" s="317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324"/>
      <c r="AY125" s="324"/>
      <c r="AZ125" s="324"/>
      <c r="BA125" s="324"/>
      <c r="BB125" s="324"/>
      <c r="BC125" s="324"/>
      <c r="BD125" s="324"/>
      <c r="BE125" s="324"/>
      <c r="BF125" s="324"/>
      <c r="BG125" s="324"/>
      <c r="BH125" s="324"/>
      <c r="BI125" s="324"/>
      <c r="BJ125" s="324"/>
      <c r="BK125" s="320"/>
      <c r="BL125" s="320"/>
    </row>
    <row r="126" spans="2:64" ht="38.1" customHeight="1">
      <c r="B126" s="377"/>
      <c r="C126" s="375"/>
      <c r="D126" s="376"/>
      <c r="E126" s="376"/>
      <c r="F126" s="391"/>
      <c r="G126" s="376"/>
      <c r="H126" s="317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324"/>
      <c r="AY126" s="324"/>
      <c r="AZ126" s="324"/>
      <c r="BA126" s="324"/>
      <c r="BB126" s="324"/>
      <c r="BC126" s="324"/>
      <c r="BD126" s="324"/>
      <c r="BE126" s="324"/>
      <c r="BF126" s="324"/>
      <c r="BG126" s="324"/>
      <c r="BH126" s="324"/>
      <c r="BI126" s="324"/>
      <c r="BJ126" s="324"/>
      <c r="BK126" s="320"/>
      <c r="BL126" s="320"/>
    </row>
    <row r="127" spans="2:64" ht="38.1" customHeight="1">
      <c r="B127" s="386" t="s">
        <v>38</v>
      </c>
      <c r="C127" s="375"/>
      <c r="D127" s="376"/>
      <c r="E127" s="376"/>
      <c r="F127" s="392"/>
      <c r="G127" s="376"/>
      <c r="H127" s="317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324"/>
      <c r="AY127" s="324"/>
      <c r="AZ127" s="324"/>
      <c r="BA127" s="324"/>
      <c r="BB127" s="324"/>
      <c r="BC127" s="324"/>
      <c r="BD127" s="324"/>
      <c r="BE127" s="324"/>
      <c r="BF127" s="324"/>
      <c r="BG127" s="324"/>
      <c r="BH127" s="324"/>
      <c r="BI127" s="324"/>
      <c r="BJ127" s="324"/>
      <c r="BK127" s="320"/>
      <c r="BL127" s="320"/>
    </row>
    <row r="128" spans="2:64" ht="38.1" customHeight="1">
      <c r="B128" s="379" t="s">
        <v>54</v>
      </c>
      <c r="C128" s="380"/>
      <c r="D128" s="393"/>
      <c r="E128" s="393"/>
      <c r="F128" s="392"/>
      <c r="G128" s="376"/>
      <c r="H128" s="317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4"/>
      <c r="BF128" s="324"/>
      <c r="BG128" s="324"/>
      <c r="BH128" s="324"/>
      <c r="BI128" s="324"/>
      <c r="BJ128" s="324"/>
      <c r="BK128" s="320"/>
      <c r="BL128" s="320"/>
    </row>
    <row r="129" spans="2:64" ht="38.1" customHeight="1">
      <c r="B129" s="381">
        <f>+A39</f>
        <v>0</v>
      </c>
      <c r="C129" s="382" t="s">
        <v>38</v>
      </c>
      <c r="D129" s="376"/>
      <c r="E129" s="376"/>
      <c r="F129" s="374"/>
      <c r="G129" s="376"/>
      <c r="H129" s="317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324"/>
      <c r="AY129" s="324"/>
      <c r="AZ129" s="324"/>
      <c r="BA129" s="324"/>
      <c r="BB129" s="324"/>
      <c r="BC129" s="324"/>
      <c r="BD129" s="324"/>
      <c r="BE129" s="324"/>
      <c r="BF129" s="324"/>
      <c r="BG129" s="324"/>
      <c r="BH129" s="324"/>
      <c r="BI129" s="324"/>
      <c r="BJ129" s="324"/>
      <c r="BK129" s="320"/>
      <c r="BL129" s="320"/>
    </row>
    <row r="130" spans="2:64" ht="38.1" customHeight="1">
      <c r="B130" s="374">
        <f>+A35</f>
        <v>0</v>
      </c>
      <c r="C130" s="383" t="s">
        <v>54</v>
      </c>
      <c r="D130" s="376"/>
      <c r="E130" s="376"/>
      <c r="F130" s="374"/>
      <c r="G130" s="376"/>
      <c r="H130" s="317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324"/>
      <c r="AY130" s="324"/>
      <c r="AZ130" s="324"/>
      <c r="BA130" s="324"/>
      <c r="BB130" s="324"/>
      <c r="BC130" s="324"/>
      <c r="BD130" s="324"/>
      <c r="BE130" s="324"/>
      <c r="BF130" s="324"/>
      <c r="BG130" s="324"/>
      <c r="BH130" s="324"/>
      <c r="BI130" s="324"/>
      <c r="BJ130" s="324"/>
      <c r="BK130" s="320"/>
      <c r="BL130" s="320"/>
    </row>
    <row r="131" spans="2:64" ht="38.1" customHeight="1">
      <c r="B131" s="377"/>
      <c r="C131" s="382"/>
      <c r="D131" s="376"/>
      <c r="E131" s="376"/>
      <c r="F131" s="374"/>
      <c r="G131" s="376"/>
      <c r="H131" s="317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324"/>
      <c r="AY131" s="324"/>
      <c r="AZ131" s="324"/>
      <c r="BA131" s="324"/>
      <c r="BB131" s="324"/>
      <c r="BC131" s="324"/>
      <c r="BD131" s="324"/>
      <c r="BE131" s="324"/>
      <c r="BF131" s="324"/>
      <c r="BG131" s="324"/>
      <c r="BH131" s="324"/>
      <c r="BI131" s="324"/>
      <c r="BJ131" s="324"/>
      <c r="BK131" s="320"/>
      <c r="BL131" s="320"/>
    </row>
    <row r="132" spans="2:64" ht="38.1" customHeight="1">
      <c r="B132" s="386" t="s">
        <v>38</v>
      </c>
      <c r="C132" s="388"/>
      <c r="D132" s="376"/>
      <c r="E132" s="376"/>
      <c r="F132" s="376"/>
      <c r="G132" s="376"/>
      <c r="H132" s="317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324"/>
      <c r="AY132" s="324"/>
      <c r="AZ132" s="324"/>
      <c r="BA132" s="324"/>
      <c r="BB132" s="324"/>
      <c r="BC132" s="324"/>
      <c r="BD132" s="324"/>
      <c r="BE132" s="324"/>
      <c r="BF132" s="324"/>
      <c r="BG132" s="324"/>
      <c r="BH132" s="324"/>
      <c r="BI132" s="324"/>
      <c r="BJ132" s="324"/>
      <c r="BK132" s="320"/>
      <c r="BL132" s="320"/>
    </row>
    <row r="133" spans="2:64" ht="38.1" customHeight="1">
      <c r="B133" s="379" t="s">
        <v>54</v>
      </c>
      <c r="C133" s="375"/>
      <c r="D133" s="374"/>
      <c r="E133" s="376"/>
      <c r="F133" s="376"/>
      <c r="G133" s="376"/>
      <c r="H133" s="317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324"/>
      <c r="AY133" s="324"/>
      <c r="AZ133" s="324"/>
      <c r="BA133" s="324"/>
      <c r="BB133" s="324"/>
      <c r="BC133" s="324"/>
      <c r="BD133" s="324"/>
      <c r="BE133" s="324"/>
      <c r="BF133" s="324"/>
      <c r="BG133" s="324"/>
      <c r="BH133" s="324"/>
      <c r="BI133" s="324"/>
      <c r="BJ133" s="324"/>
      <c r="BK133" s="320"/>
      <c r="BL133" s="320"/>
    </row>
    <row r="134" spans="2:64" ht="38.1" customHeight="1">
      <c r="B134" s="381">
        <f>+A38</f>
        <v>0</v>
      </c>
      <c r="C134" s="375"/>
      <c r="D134" s="374"/>
      <c r="E134" s="376"/>
      <c r="F134" s="376"/>
      <c r="G134" s="376"/>
      <c r="H134" s="317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324"/>
      <c r="AY134" s="324"/>
      <c r="AZ134" s="324"/>
      <c r="BA134" s="324"/>
      <c r="BB134" s="324"/>
      <c r="BC134" s="324"/>
      <c r="BD134" s="324"/>
      <c r="BE134" s="324"/>
      <c r="BF134" s="324"/>
      <c r="BG134" s="324"/>
      <c r="BH134" s="324"/>
      <c r="BI134" s="324"/>
      <c r="BJ134" s="324"/>
      <c r="BK134" s="320"/>
      <c r="BL134" s="320"/>
    </row>
    <row r="135" spans="2:64" ht="38.1" customHeight="1">
      <c r="B135" s="376"/>
      <c r="C135" s="389"/>
      <c r="D135" s="376"/>
      <c r="E135" s="376"/>
      <c r="F135" s="376"/>
      <c r="G135" s="376"/>
      <c r="H135" s="317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324"/>
      <c r="AY135" s="324"/>
      <c r="AZ135" s="324"/>
      <c r="BA135" s="324"/>
      <c r="BB135" s="324"/>
      <c r="BC135" s="324"/>
      <c r="BD135" s="324"/>
      <c r="BE135" s="324"/>
      <c r="BF135" s="324"/>
      <c r="BG135" s="324"/>
      <c r="BH135" s="324"/>
      <c r="BI135" s="324"/>
      <c r="BJ135" s="324"/>
      <c r="BK135" s="320"/>
      <c r="BL135" s="320"/>
    </row>
    <row r="136" spans="2:64" ht="38.1" customHeight="1">
      <c r="B136" s="374"/>
      <c r="C136" s="389"/>
      <c r="D136" s="376"/>
      <c r="E136" s="376"/>
      <c r="F136" s="376"/>
      <c r="G136" s="376"/>
      <c r="H136" s="317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324"/>
      <c r="AY136" s="324"/>
      <c r="AZ136" s="324"/>
      <c r="BA136" s="324"/>
      <c r="BB136" s="324"/>
      <c r="BC136" s="324"/>
      <c r="BD136" s="324"/>
      <c r="BE136" s="324"/>
      <c r="BF136" s="324"/>
      <c r="BG136" s="324"/>
      <c r="BH136" s="324"/>
      <c r="BI136" s="324"/>
      <c r="BJ136" s="324"/>
      <c r="BK136" s="320"/>
      <c r="BL136" s="320"/>
    </row>
    <row r="137" spans="2:64" ht="38.1" customHeight="1">
      <c r="B137" s="374">
        <f>+A55</f>
        <v>0</v>
      </c>
      <c r="C137" s="375"/>
      <c r="D137" s="374"/>
      <c r="E137" s="374"/>
      <c r="F137" s="374"/>
      <c r="G137" s="376"/>
      <c r="H137" s="317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324"/>
      <c r="AY137" s="324"/>
      <c r="AZ137" s="324"/>
      <c r="BA137" s="324"/>
      <c r="BB137" s="324"/>
      <c r="BC137" s="324"/>
      <c r="BD137" s="324"/>
      <c r="BE137" s="324"/>
      <c r="BF137" s="324"/>
      <c r="BG137" s="324"/>
      <c r="BH137" s="324"/>
      <c r="BI137" s="324"/>
      <c r="BJ137" s="324"/>
      <c r="BK137" s="320"/>
      <c r="BL137" s="320"/>
    </row>
    <row r="138" spans="2:64" ht="38.1" customHeight="1">
      <c r="B138" s="377"/>
      <c r="C138" s="375"/>
      <c r="D138" s="374"/>
      <c r="E138" s="374" t="s">
        <v>142</v>
      </c>
      <c r="F138" s="374"/>
      <c r="G138" s="376"/>
      <c r="H138" s="317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4"/>
      <c r="BF138" s="324"/>
      <c r="BG138" s="324"/>
      <c r="BH138" s="324"/>
      <c r="BI138" s="324"/>
      <c r="BJ138" s="324"/>
      <c r="BK138" s="320"/>
      <c r="BL138" s="320"/>
    </row>
    <row r="139" spans="2:64" ht="38.1" customHeight="1">
      <c r="B139" s="386" t="s">
        <v>38</v>
      </c>
      <c r="C139" s="375"/>
      <c r="D139" s="374"/>
      <c r="E139" s="374"/>
      <c r="F139" s="374"/>
      <c r="G139" s="376"/>
      <c r="H139" s="317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324"/>
      <c r="AY139" s="324"/>
      <c r="AZ139" s="324"/>
      <c r="BA139" s="324"/>
      <c r="BB139" s="324"/>
      <c r="BC139" s="324"/>
      <c r="BD139" s="324"/>
      <c r="BE139" s="324"/>
      <c r="BF139" s="324"/>
      <c r="BG139" s="324"/>
      <c r="BH139" s="324"/>
      <c r="BI139" s="324"/>
      <c r="BJ139" s="324"/>
      <c r="BK139" s="320"/>
      <c r="BL139" s="320"/>
    </row>
    <row r="140" spans="2:64" ht="38.1" customHeight="1">
      <c r="B140" s="379" t="s">
        <v>54</v>
      </c>
      <c r="C140" s="380"/>
      <c r="D140" s="374"/>
      <c r="E140" s="374"/>
      <c r="F140" s="374"/>
      <c r="G140" s="376"/>
      <c r="H140" s="317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324"/>
      <c r="AY140" s="324"/>
      <c r="AZ140" s="324"/>
      <c r="BA140" s="324"/>
      <c r="BB140" s="324"/>
      <c r="BC140" s="324"/>
      <c r="BD140" s="324"/>
      <c r="BE140" s="324"/>
      <c r="BF140" s="324"/>
      <c r="BG140" s="324"/>
      <c r="BH140" s="324"/>
      <c r="BI140" s="324"/>
      <c r="BJ140" s="324"/>
      <c r="BK140" s="320"/>
      <c r="BL140" s="320"/>
    </row>
    <row r="141" spans="2:64" ht="38.1" customHeight="1">
      <c r="B141" s="381">
        <f>+A62</f>
        <v>0</v>
      </c>
      <c r="C141" s="382" t="s">
        <v>38</v>
      </c>
      <c r="D141" s="376"/>
      <c r="E141" s="374"/>
      <c r="F141" s="374"/>
      <c r="G141" s="376"/>
      <c r="H141" s="317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324"/>
      <c r="AY141" s="324"/>
      <c r="AZ141" s="324"/>
      <c r="BA141" s="324"/>
      <c r="BB141" s="324"/>
      <c r="BC141" s="324"/>
      <c r="BD141" s="324"/>
      <c r="BE141" s="324"/>
      <c r="BF141" s="324"/>
      <c r="BG141" s="324"/>
      <c r="BH141" s="324"/>
      <c r="BI141" s="324"/>
      <c r="BJ141" s="324"/>
      <c r="BK141" s="320"/>
      <c r="BL141" s="320"/>
    </row>
    <row r="142" spans="2:64" ht="38.1" customHeight="1">
      <c r="B142" s="374">
        <f>+A58</f>
        <v>0</v>
      </c>
      <c r="C142" s="383" t="s">
        <v>54</v>
      </c>
      <c r="D142" s="384"/>
      <c r="E142" s="377"/>
      <c r="F142" s="374"/>
      <c r="G142" s="376"/>
      <c r="H142" s="317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  <c r="AX142" s="324"/>
      <c r="AY142" s="324"/>
      <c r="AZ142" s="324"/>
      <c r="BA142" s="324"/>
      <c r="BB142" s="324"/>
      <c r="BC142" s="324"/>
      <c r="BD142" s="324"/>
      <c r="BE142" s="324"/>
      <c r="BF142" s="324"/>
      <c r="BG142" s="324"/>
      <c r="BH142" s="324"/>
      <c r="BI142" s="324"/>
      <c r="BJ142" s="324"/>
      <c r="BK142" s="320"/>
      <c r="BL142" s="320"/>
    </row>
    <row r="143" spans="2:64" ht="38.1" customHeight="1">
      <c r="B143" s="384"/>
      <c r="C143" s="385"/>
      <c r="D143" s="376"/>
      <c r="E143" s="386"/>
      <c r="F143" s="374"/>
      <c r="G143" s="376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4"/>
      <c r="BD143" s="324"/>
      <c r="BE143" s="324"/>
      <c r="BF143" s="324"/>
      <c r="BG143" s="324"/>
      <c r="BH143" s="324"/>
      <c r="BI143" s="324"/>
      <c r="BJ143" s="324"/>
      <c r="BK143" s="320"/>
      <c r="BL143" s="320"/>
    </row>
    <row r="144" spans="2:64" ht="38.1" customHeight="1">
      <c r="B144" s="386" t="s">
        <v>38</v>
      </c>
      <c r="C144" s="388"/>
      <c r="D144" s="376"/>
      <c r="E144" s="386"/>
      <c r="F144" s="374"/>
      <c r="G144" s="376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  <c r="AX144" s="324"/>
      <c r="AY144" s="324"/>
      <c r="AZ144" s="324"/>
      <c r="BA144" s="324"/>
      <c r="BB144" s="324"/>
      <c r="BC144" s="324"/>
      <c r="BD144" s="324"/>
      <c r="BE144" s="324"/>
      <c r="BF144" s="324"/>
      <c r="BG144" s="324"/>
      <c r="BH144" s="324"/>
      <c r="BI144" s="324"/>
      <c r="BJ144" s="324"/>
      <c r="BK144" s="320"/>
      <c r="BL144" s="320"/>
    </row>
    <row r="145" spans="2:64" ht="38.1" customHeight="1">
      <c r="B145" s="379" t="s">
        <v>54</v>
      </c>
      <c r="C145" s="389"/>
      <c r="D145" s="376"/>
      <c r="E145" s="386"/>
      <c r="F145" s="390"/>
      <c r="G145" s="374" t="s">
        <v>143</v>
      </c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324"/>
      <c r="AY145" s="324"/>
      <c r="AZ145" s="324"/>
      <c r="BA145" s="324"/>
      <c r="BB145" s="324"/>
      <c r="BC145" s="324"/>
      <c r="BD145" s="324"/>
      <c r="BE145" s="324"/>
      <c r="BF145" s="324"/>
      <c r="BG145" s="324"/>
      <c r="BH145" s="324"/>
      <c r="BI145" s="324"/>
      <c r="BJ145" s="324"/>
      <c r="BK145" s="320"/>
      <c r="BL145" s="320"/>
    </row>
    <row r="146" spans="2:64" ht="38.1" customHeight="1">
      <c r="B146" s="381">
        <f>+A59</f>
        <v>0</v>
      </c>
      <c r="C146" s="375"/>
      <c r="D146" s="376"/>
      <c r="E146" s="386" t="s">
        <v>38</v>
      </c>
      <c r="F146" s="402"/>
      <c r="G146" s="37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324"/>
      <c r="AY146" s="324"/>
      <c r="AZ146" s="324"/>
      <c r="BA146" s="324"/>
      <c r="BB146" s="324"/>
      <c r="BC146" s="324"/>
      <c r="BD146" s="324"/>
      <c r="BE146" s="324"/>
      <c r="BF146" s="324"/>
      <c r="BG146" s="324"/>
      <c r="BH146" s="324"/>
      <c r="BI146" s="324"/>
      <c r="BJ146" s="324"/>
      <c r="BK146" s="320"/>
      <c r="BL146" s="320"/>
    </row>
    <row r="147" spans="2:64" ht="38.1" customHeight="1">
      <c r="B147" s="374">
        <f>+A56</f>
        <v>0</v>
      </c>
      <c r="C147" s="375"/>
      <c r="D147" s="376"/>
      <c r="E147" s="386"/>
      <c r="F147" s="403"/>
      <c r="G147" s="374" t="s">
        <v>144</v>
      </c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324"/>
      <c r="AY147" s="324"/>
      <c r="AZ147" s="324"/>
      <c r="BA147" s="324"/>
      <c r="BB147" s="324"/>
      <c r="BC147" s="324"/>
      <c r="BD147" s="324"/>
      <c r="BE147" s="324"/>
      <c r="BF147" s="324"/>
      <c r="BG147" s="324"/>
      <c r="BH147" s="324"/>
      <c r="BI147" s="324"/>
      <c r="BJ147" s="324"/>
      <c r="BK147" s="320"/>
      <c r="BL147" s="320"/>
    </row>
    <row r="148" spans="2:64" ht="38.1" customHeight="1">
      <c r="B148" s="377"/>
      <c r="C148" s="375"/>
      <c r="D148" s="376"/>
      <c r="E148" s="376"/>
      <c r="F148" s="391"/>
      <c r="G148" s="376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4"/>
      <c r="BB148" s="324"/>
      <c r="BC148" s="324"/>
      <c r="BD148" s="324"/>
      <c r="BE148" s="324"/>
      <c r="BF148" s="324"/>
      <c r="BG148" s="324"/>
      <c r="BH148" s="324"/>
      <c r="BI148" s="324"/>
      <c r="BJ148" s="324"/>
      <c r="BK148" s="320"/>
      <c r="BL148" s="320"/>
    </row>
    <row r="149" spans="2:64" ht="38.1" customHeight="1">
      <c r="B149" s="386" t="s">
        <v>38</v>
      </c>
      <c r="C149" s="375"/>
      <c r="D149" s="376"/>
      <c r="E149" s="376"/>
      <c r="F149" s="392"/>
      <c r="G149" s="376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324"/>
      <c r="AY149" s="324"/>
      <c r="AZ149" s="324"/>
      <c r="BA149" s="324"/>
      <c r="BB149" s="324"/>
      <c r="BC149" s="324"/>
      <c r="BD149" s="324"/>
      <c r="BE149" s="324"/>
      <c r="BF149" s="324"/>
      <c r="BG149" s="324"/>
      <c r="BH149" s="324"/>
      <c r="BI149" s="324"/>
      <c r="BJ149" s="324"/>
      <c r="BK149" s="320"/>
      <c r="BL149" s="320"/>
    </row>
    <row r="150" spans="2:64" ht="38.1" customHeight="1">
      <c r="B150" s="379" t="s">
        <v>54</v>
      </c>
      <c r="C150" s="380"/>
      <c r="D150" s="393"/>
      <c r="E150" s="393"/>
      <c r="F150" s="392"/>
      <c r="G150" s="376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324"/>
      <c r="AY150" s="324"/>
      <c r="AZ150" s="324"/>
      <c r="BA150" s="324"/>
      <c r="BB150" s="324"/>
      <c r="BC150" s="324"/>
      <c r="BD150" s="324"/>
      <c r="BE150" s="324"/>
      <c r="BF150" s="324"/>
      <c r="BG150" s="324"/>
      <c r="BH150" s="324"/>
      <c r="BI150" s="324"/>
      <c r="BJ150" s="324"/>
      <c r="BK150" s="320"/>
      <c r="BL150" s="320"/>
    </row>
    <row r="151" spans="2:64" ht="38.1" customHeight="1">
      <c r="B151" s="381">
        <f>+A61</f>
        <v>0</v>
      </c>
      <c r="C151" s="382" t="s">
        <v>38</v>
      </c>
      <c r="D151" s="376"/>
      <c r="E151" s="376"/>
      <c r="F151" s="374"/>
      <c r="G151" s="376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324"/>
      <c r="AY151" s="324"/>
      <c r="AZ151" s="324"/>
      <c r="BA151" s="324"/>
      <c r="BB151" s="324"/>
      <c r="BC151" s="324"/>
      <c r="BD151" s="324"/>
      <c r="BE151" s="324"/>
      <c r="BF151" s="324"/>
      <c r="BG151" s="324"/>
      <c r="BH151" s="324"/>
      <c r="BI151" s="324"/>
      <c r="BJ151" s="324"/>
      <c r="BK151" s="320"/>
      <c r="BL151" s="320"/>
    </row>
    <row r="152" spans="2:64" ht="38.1" customHeight="1">
      <c r="B152" s="374">
        <f>+A57</f>
        <v>0</v>
      </c>
      <c r="C152" s="383" t="s">
        <v>54</v>
      </c>
      <c r="D152" s="376"/>
      <c r="E152" s="376"/>
      <c r="F152" s="374"/>
      <c r="G152" s="376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  <c r="AX152" s="324"/>
      <c r="AY152" s="324"/>
      <c r="AZ152" s="324"/>
      <c r="BA152" s="324"/>
      <c r="BB152" s="324"/>
      <c r="BC152" s="324"/>
      <c r="BD152" s="324"/>
      <c r="BE152" s="324"/>
      <c r="BF152" s="324"/>
      <c r="BG152" s="324"/>
      <c r="BH152" s="324"/>
      <c r="BI152" s="324"/>
      <c r="BJ152" s="324"/>
      <c r="BK152" s="320"/>
      <c r="BL152" s="320"/>
    </row>
    <row r="153" spans="2:64" ht="38.1" customHeight="1">
      <c r="B153" s="377"/>
      <c r="C153" s="382"/>
      <c r="D153" s="376"/>
      <c r="E153" s="376"/>
      <c r="F153" s="374"/>
      <c r="G153" s="376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324"/>
      <c r="AY153" s="324"/>
      <c r="AZ153" s="324"/>
      <c r="BA153" s="324"/>
      <c r="BB153" s="324"/>
      <c r="BC153" s="324"/>
      <c r="BD153" s="324"/>
      <c r="BE153" s="324"/>
      <c r="BF153" s="324"/>
      <c r="BG153" s="324"/>
      <c r="BH153" s="324"/>
      <c r="BI153" s="324"/>
      <c r="BJ153" s="324"/>
      <c r="BK153" s="320"/>
      <c r="BL153" s="320"/>
    </row>
    <row r="154" spans="2:64" ht="38.1" customHeight="1">
      <c r="B154" s="386" t="s">
        <v>38</v>
      </c>
      <c r="C154" s="388"/>
      <c r="D154" s="376"/>
      <c r="E154" s="376"/>
      <c r="F154" s="376"/>
      <c r="G154" s="376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324"/>
      <c r="AY154" s="324"/>
      <c r="AZ154" s="324"/>
      <c r="BA154" s="324"/>
      <c r="BB154" s="324"/>
      <c r="BC154" s="324"/>
      <c r="BD154" s="324"/>
      <c r="BE154" s="324"/>
      <c r="BF154" s="324"/>
      <c r="BG154" s="324"/>
      <c r="BH154" s="324"/>
      <c r="BI154" s="324"/>
      <c r="BJ154" s="324"/>
      <c r="BK154" s="320"/>
      <c r="BL154" s="320"/>
    </row>
    <row r="155" spans="2:64" ht="38.1" customHeight="1">
      <c r="B155" s="379" t="s">
        <v>54</v>
      </c>
      <c r="C155" s="375"/>
      <c r="D155" s="374"/>
      <c r="E155" s="376"/>
      <c r="F155" s="376"/>
      <c r="G155" s="376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324"/>
      <c r="AY155" s="324"/>
      <c r="AZ155" s="324"/>
      <c r="BA155" s="324"/>
      <c r="BB155" s="324"/>
      <c r="BC155" s="324"/>
      <c r="BD155" s="324"/>
      <c r="BE155" s="324"/>
      <c r="BF155" s="324"/>
      <c r="BG155" s="324"/>
      <c r="BH155" s="324"/>
      <c r="BI155" s="324"/>
      <c r="BJ155" s="324"/>
      <c r="BK155" s="320"/>
      <c r="BL155" s="320"/>
    </row>
    <row r="156" spans="2:64" ht="38.1" customHeight="1">
      <c r="B156" s="381">
        <f>+A60</f>
        <v>0</v>
      </c>
      <c r="C156" s="375"/>
      <c r="D156" s="374"/>
      <c r="E156" s="376"/>
      <c r="F156" s="376"/>
      <c r="G156" s="37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324"/>
      <c r="AY156" s="324"/>
      <c r="AZ156" s="324"/>
      <c r="BA156" s="324"/>
      <c r="BB156" s="324"/>
      <c r="BC156" s="324"/>
      <c r="BD156" s="324"/>
      <c r="BE156" s="324"/>
      <c r="BF156" s="324"/>
      <c r="BG156" s="324"/>
      <c r="BH156" s="324"/>
      <c r="BI156" s="324"/>
      <c r="BJ156" s="324"/>
      <c r="BK156" s="320"/>
      <c r="BL156" s="320"/>
    </row>
    <row r="157" spans="2:64" ht="38.1" customHeight="1">
      <c r="B157" s="376"/>
      <c r="C157" s="389"/>
      <c r="D157" s="376"/>
      <c r="E157" s="376"/>
      <c r="F157" s="376"/>
      <c r="G157" s="376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  <c r="AX157" s="324"/>
      <c r="AY157" s="324"/>
      <c r="AZ157" s="324"/>
      <c r="BA157" s="324"/>
      <c r="BB157" s="324"/>
      <c r="BC157" s="324"/>
      <c r="BD157" s="324"/>
      <c r="BE157" s="324"/>
      <c r="BF157" s="324"/>
      <c r="BG157" s="324"/>
      <c r="BH157" s="324"/>
      <c r="BI157" s="324"/>
      <c r="BJ157" s="324"/>
      <c r="BK157" s="320"/>
      <c r="BL157" s="320"/>
    </row>
    <row r="158" spans="2:64" ht="38.1" customHeight="1">
      <c r="B158" s="374"/>
      <c r="C158" s="389"/>
      <c r="D158" s="376"/>
      <c r="E158" s="376"/>
      <c r="F158" s="376"/>
      <c r="G158" s="376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324"/>
      <c r="AY158" s="324"/>
      <c r="AZ158" s="324"/>
      <c r="BA158" s="324"/>
      <c r="BB158" s="324"/>
      <c r="BC158" s="324"/>
      <c r="BD158" s="324"/>
      <c r="BE158" s="324"/>
      <c r="BF158" s="324"/>
      <c r="BG158" s="324"/>
      <c r="BH158" s="324"/>
      <c r="BI158" s="324"/>
      <c r="BJ158" s="324"/>
      <c r="BK158" s="320"/>
      <c r="BL158" s="320"/>
    </row>
    <row r="159" spans="2:64" ht="38.1" customHeight="1">
      <c r="B159" s="390"/>
      <c r="C159" s="390"/>
      <c r="D159" s="390"/>
      <c r="E159" s="390"/>
      <c r="F159" s="390"/>
      <c r="G159" s="407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324"/>
      <c r="AY159" s="324"/>
      <c r="AZ159" s="324"/>
      <c r="BA159" s="324"/>
      <c r="BB159" s="324"/>
      <c r="BC159" s="324"/>
      <c r="BD159" s="324"/>
      <c r="BE159" s="324"/>
      <c r="BF159" s="324"/>
      <c r="BG159" s="324"/>
      <c r="BH159" s="324"/>
      <c r="BI159" s="324"/>
      <c r="BJ159" s="324"/>
      <c r="BK159" s="320"/>
      <c r="BL159" s="320"/>
    </row>
    <row r="160" spans="2:64" ht="38.1" customHeight="1">
      <c r="B160" s="390"/>
      <c r="C160" s="390"/>
      <c r="D160" s="390"/>
      <c r="E160" s="390"/>
      <c r="F160" s="390"/>
      <c r="G160" s="407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324"/>
      <c r="AY160" s="324"/>
      <c r="AZ160" s="324"/>
      <c r="BA160" s="324"/>
      <c r="BB160" s="324"/>
      <c r="BC160" s="324"/>
      <c r="BD160" s="324"/>
      <c r="BE160" s="324"/>
      <c r="BF160" s="324"/>
      <c r="BG160" s="324"/>
      <c r="BH160" s="324"/>
      <c r="BI160" s="324"/>
      <c r="BJ160" s="324"/>
      <c r="BK160" s="320"/>
      <c r="BL160" s="320"/>
    </row>
    <row r="161" spans="2:64" ht="38.1" customHeight="1">
      <c r="B161" s="390"/>
      <c r="C161" s="390"/>
      <c r="D161" s="390"/>
      <c r="E161" s="390"/>
      <c r="F161" s="390"/>
      <c r="G161" s="407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324"/>
      <c r="AY161" s="324"/>
      <c r="AZ161" s="324"/>
      <c r="BA161" s="324"/>
      <c r="BB161" s="324"/>
      <c r="BC161" s="324"/>
      <c r="BD161" s="324"/>
      <c r="BE161" s="324"/>
      <c r="BF161" s="324"/>
      <c r="BG161" s="324"/>
      <c r="BH161" s="324"/>
      <c r="BI161" s="324"/>
      <c r="BJ161" s="324"/>
      <c r="BK161" s="320"/>
      <c r="BL161" s="320"/>
    </row>
    <row r="162" spans="2:64" ht="38.1" customHeight="1">
      <c r="B162" s="390"/>
      <c r="C162" s="390"/>
      <c r="D162" s="390"/>
      <c r="E162" s="390"/>
      <c r="F162" s="390"/>
      <c r="G162" s="407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4"/>
      <c r="AZ162" s="324"/>
      <c r="BA162" s="324"/>
      <c r="BB162" s="324"/>
      <c r="BC162" s="324"/>
      <c r="BD162" s="324"/>
      <c r="BE162" s="324"/>
      <c r="BF162" s="324"/>
      <c r="BG162" s="324"/>
      <c r="BH162" s="324"/>
      <c r="BI162" s="324"/>
      <c r="BJ162" s="324"/>
      <c r="BK162" s="320"/>
      <c r="BL162" s="320"/>
    </row>
    <row r="163" spans="2:64" ht="38.1" customHeight="1">
      <c r="B163" s="390"/>
      <c r="C163" s="390"/>
      <c r="D163" s="390"/>
      <c r="E163" s="390"/>
      <c r="F163" s="390"/>
      <c r="G163" s="407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324"/>
      <c r="AY163" s="324"/>
      <c r="AZ163" s="324"/>
      <c r="BA163" s="324"/>
      <c r="BB163" s="324"/>
      <c r="BC163" s="324"/>
      <c r="BD163" s="324"/>
      <c r="BE163" s="324"/>
      <c r="BF163" s="324"/>
      <c r="BG163" s="324"/>
      <c r="BH163" s="324"/>
      <c r="BI163" s="324"/>
      <c r="BJ163" s="324"/>
      <c r="BK163" s="320"/>
      <c r="BL163" s="320"/>
    </row>
    <row r="164" spans="2:64" ht="38.1" customHeight="1">
      <c r="B164" s="390"/>
      <c r="C164" s="390"/>
      <c r="D164" s="390"/>
      <c r="E164" s="390"/>
      <c r="F164" s="390"/>
      <c r="G164" s="407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324"/>
      <c r="AY164" s="324"/>
      <c r="AZ164" s="324"/>
      <c r="BA164" s="324"/>
      <c r="BB164" s="324"/>
      <c r="BC164" s="324"/>
      <c r="BD164" s="324"/>
      <c r="BE164" s="324"/>
      <c r="BF164" s="324"/>
      <c r="BG164" s="324"/>
      <c r="BH164" s="324"/>
      <c r="BI164" s="324"/>
      <c r="BJ164" s="324"/>
      <c r="BK164" s="320"/>
      <c r="BL164" s="320"/>
    </row>
    <row r="165" spans="2:64" ht="38.1" customHeight="1">
      <c r="B165" s="390"/>
      <c r="C165" s="390"/>
      <c r="D165" s="390"/>
      <c r="E165" s="390"/>
      <c r="F165" s="390"/>
      <c r="G165" s="407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324"/>
      <c r="AY165" s="324"/>
      <c r="AZ165" s="324"/>
      <c r="BA165" s="324"/>
      <c r="BB165" s="324"/>
      <c r="BC165" s="324"/>
      <c r="BD165" s="324"/>
      <c r="BE165" s="324"/>
      <c r="BF165" s="324"/>
      <c r="BG165" s="324"/>
      <c r="BH165" s="324"/>
      <c r="BI165" s="324"/>
      <c r="BJ165" s="324"/>
      <c r="BK165" s="320"/>
      <c r="BL165" s="320"/>
    </row>
    <row r="166" spans="2:64" ht="38.1" customHeight="1">
      <c r="B166" s="390"/>
      <c r="C166" s="390"/>
      <c r="D166" s="390"/>
      <c r="E166" s="390"/>
      <c r="F166" s="390"/>
      <c r="G166" s="407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  <c r="AX166" s="324"/>
      <c r="AY166" s="324"/>
      <c r="AZ166" s="324"/>
      <c r="BA166" s="324"/>
      <c r="BB166" s="324"/>
      <c r="BC166" s="324"/>
      <c r="BD166" s="324"/>
      <c r="BE166" s="324"/>
      <c r="BF166" s="324"/>
      <c r="BG166" s="324"/>
      <c r="BH166" s="324"/>
      <c r="BI166" s="324"/>
      <c r="BJ166" s="324"/>
      <c r="BK166" s="320"/>
      <c r="BL166" s="320"/>
    </row>
    <row r="167" spans="2:64" ht="38.1" customHeight="1">
      <c r="B167" s="390"/>
      <c r="C167" s="390"/>
      <c r="D167" s="390"/>
      <c r="E167" s="390"/>
      <c r="F167" s="390"/>
      <c r="G167" s="40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  <c r="AX167" s="324"/>
      <c r="AY167" s="324"/>
      <c r="AZ167" s="324"/>
      <c r="BA167" s="324"/>
      <c r="BB167" s="324"/>
      <c r="BC167" s="324"/>
      <c r="BD167" s="324"/>
      <c r="BE167" s="324"/>
      <c r="BF167" s="324"/>
      <c r="BG167" s="324"/>
      <c r="BH167" s="324"/>
      <c r="BI167" s="324"/>
      <c r="BJ167" s="324"/>
      <c r="BK167" s="320"/>
      <c r="BL167" s="320"/>
    </row>
    <row r="168" spans="2:64" ht="38.1" customHeight="1">
      <c r="B168" s="390"/>
      <c r="C168" s="390"/>
      <c r="D168" s="390"/>
      <c r="E168" s="390"/>
      <c r="F168" s="390"/>
      <c r="G168" s="407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  <c r="AX168" s="324"/>
      <c r="AY168" s="324"/>
      <c r="AZ168" s="324"/>
      <c r="BA168" s="324"/>
      <c r="BB168" s="324"/>
      <c r="BC168" s="324"/>
      <c r="BD168" s="324"/>
      <c r="BE168" s="324"/>
      <c r="BF168" s="324"/>
      <c r="BG168" s="324"/>
      <c r="BH168" s="324"/>
      <c r="BI168" s="324"/>
      <c r="BJ168" s="324"/>
      <c r="BK168" s="320"/>
      <c r="BL168" s="320"/>
    </row>
    <row r="169" spans="2:64" ht="38.1" customHeight="1">
      <c r="B169" s="390"/>
      <c r="C169" s="390"/>
      <c r="D169" s="390"/>
      <c r="E169" s="390"/>
      <c r="F169" s="390"/>
      <c r="G169" s="407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  <c r="AX169" s="324"/>
      <c r="AY169" s="324"/>
      <c r="AZ169" s="324"/>
      <c r="BA169" s="324"/>
      <c r="BB169" s="324"/>
      <c r="BC169" s="324"/>
      <c r="BD169" s="324"/>
      <c r="BE169" s="324"/>
      <c r="BF169" s="324"/>
      <c r="BG169" s="324"/>
      <c r="BH169" s="324"/>
      <c r="BI169" s="324"/>
      <c r="BJ169" s="324"/>
      <c r="BK169" s="320"/>
      <c r="BL169" s="320"/>
    </row>
    <row r="170" spans="2:64" ht="38.1" customHeight="1">
      <c r="B170" s="390"/>
      <c r="C170" s="390"/>
      <c r="D170" s="390"/>
      <c r="E170" s="390"/>
      <c r="F170" s="390"/>
      <c r="G170" s="407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324"/>
      <c r="AY170" s="324"/>
      <c r="AZ170" s="324"/>
      <c r="BA170" s="324"/>
      <c r="BB170" s="324"/>
      <c r="BC170" s="324"/>
      <c r="BD170" s="324"/>
      <c r="BE170" s="324"/>
      <c r="BF170" s="324"/>
      <c r="BG170" s="324"/>
      <c r="BH170" s="324"/>
      <c r="BI170" s="324"/>
      <c r="BJ170" s="324"/>
      <c r="BK170" s="320"/>
      <c r="BL170" s="320"/>
    </row>
    <row r="171" spans="2:64" ht="38.1" customHeight="1">
      <c r="B171" s="390"/>
      <c r="C171" s="390"/>
      <c r="D171" s="390"/>
      <c r="E171" s="390"/>
      <c r="F171" s="390"/>
      <c r="G171" s="407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4"/>
      <c r="AZ171" s="324"/>
      <c r="BA171" s="324"/>
      <c r="BB171" s="324"/>
      <c r="BC171" s="324"/>
      <c r="BD171" s="324"/>
      <c r="BE171" s="324"/>
      <c r="BF171" s="324"/>
      <c r="BG171" s="324"/>
      <c r="BH171" s="324"/>
      <c r="BI171" s="324"/>
      <c r="BJ171" s="324"/>
      <c r="BK171" s="320"/>
      <c r="BL171" s="320"/>
    </row>
    <row r="172" spans="2:64" ht="38.1" customHeight="1">
      <c r="B172" s="390"/>
      <c r="C172" s="390"/>
      <c r="D172" s="390"/>
      <c r="E172" s="390"/>
      <c r="F172" s="390"/>
      <c r="G172" s="407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4"/>
      <c r="AZ172" s="324"/>
      <c r="BA172" s="324"/>
      <c r="BB172" s="324"/>
      <c r="BC172" s="324"/>
      <c r="BD172" s="324"/>
      <c r="BE172" s="324"/>
      <c r="BF172" s="324"/>
      <c r="BG172" s="324"/>
      <c r="BH172" s="324"/>
      <c r="BI172" s="324"/>
      <c r="BJ172" s="324"/>
      <c r="BK172" s="320"/>
      <c r="BL172" s="320"/>
    </row>
    <row r="173" spans="2:64" ht="38.1" customHeight="1">
      <c r="B173" s="390"/>
      <c r="C173" s="390"/>
      <c r="D173" s="390"/>
      <c r="E173" s="390"/>
      <c r="F173" s="390"/>
      <c r="G173" s="407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324"/>
      <c r="BG173" s="324"/>
      <c r="BH173" s="324"/>
      <c r="BI173" s="324"/>
      <c r="BJ173" s="324"/>
      <c r="BK173" s="320"/>
      <c r="BL173" s="320"/>
    </row>
    <row r="174" spans="2:64" ht="38.1" customHeight="1">
      <c r="B174" s="390"/>
      <c r="C174" s="390"/>
      <c r="D174" s="390"/>
      <c r="E174" s="390"/>
      <c r="F174" s="390"/>
      <c r="G174" s="407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324"/>
      <c r="AY174" s="324"/>
      <c r="AZ174" s="324"/>
      <c r="BA174" s="324"/>
      <c r="BB174" s="324"/>
      <c r="BC174" s="324"/>
      <c r="BD174" s="324"/>
      <c r="BE174" s="324"/>
      <c r="BF174" s="324"/>
      <c r="BG174" s="324"/>
      <c r="BH174" s="324"/>
      <c r="BI174" s="324"/>
      <c r="BJ174" s="324"/>
      <c r="BK174" s="320"/>
      <c r="BL174" s="320"/>
    </row>
    <row r="175" spans="2:64" ht="38.1" customHeight="1">
      <c r="B175" s="390"/>
      <c r="C175" s="390"/>
      <c r="D175" s="390"/>
      <c r="E175" s="390"/>
      <c r="F175" s="390"/>
      <c r="G175" s="407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4"/>
      <c r="AZ175" s="324"/>
      <c r="BA175" s="324"/>
      <c r="BB175" s="324"/>
      <c r="BC175" s="324"/>
      <c r="BD175" s="324"/>
      <c r="BE175" s="324"/>
      <c r="BF175" s="324"/>
      <c r="BG175" s="324"/>
      <c r="BH175" s="324"/>
      <c r="BI175" s="324"/>
      <c r="BJ175" s="324"/>
      <c r="BK175" s="320"/>
      <c r="BL175" s="320"/>
    </row>
    <row r="176" spans="2:64" ht="38.1" customHeight="1">
      <c r="B176" s="390"/>
      <c r="C176" s="390"/>
      <c r="D176" s="390"/>
      <c r="E176" s="390"/>
      <c r="F176" s="390"/>
      <c r="G176" s="407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324"/>
      <c r="AY176" s="324"/>
      <c r="AZ176" s="324"/>
      <c r="BA176" s="324"/>
      <c r="BB176" s="324"/>
      <c r="BC176" s="324"/>
      <c r="BD176" s="324"/>
      <c r="BE176" s="324"/>
      <c r="BF176" s="324"/>
      <c r="BG176" s="324"/>
      <c r="BH176" s="324"/>
      <c r="BI176" s="324"/>
      <c r="BJ176" s="324"/>
      <c r="BK176" s="320"/>
      <c r="BL176" s="320"/>
    </row>
    <row r="177" spans="2:64" ht="38.1" customHeight="1">
      <c r="B177" s="390"/>
      <c r="C177" s="390"/>
      <c r="D177" s="390"/>
      <c r="E177" s="390"/>
      <c r="F177" s="390"/>
      <c r="G177" s="40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  <c r="AX177" s="324"/>
      <c r="AY177" s="324"/>
      <c r="AZ177" s="324"/>
      <c r="BA177" s="324"/>
      <c r="BB177" s="324"/>
      <c r="BC177" s="324"/>
      <c r="BD177" s="324"/>
      <c r="BE177" s="324"/>
      <c r="BF177" s="324"/>
      <c r="BG177" s="324"/>
      <c r="BH177" s="324"/>
      <c r="BI177" s="324"/>
      <c r="BJ177" s="324"/>
      <c r="BK177" s="320"/>
      <c r="BL177" s="320"/>
    </row>
    <row r="178" spans="2:64" ht="38.1" customHeight="1">
      <c r="B178" s="390"/>
      <c r="C178" s="390"/>
      <c r="D178" s="390"/>
      <c r="E178" s="390"/>
      <c r="F178" s="390"/>
      <c r="G178" s="407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  <c r="AX178" s="324"/>
      <c r="AY178" s="324"/>
      <c r="AZ178" s="324"/>
      <c r="BA178" s="324"/>
      <c r="BB178" s="324"/>
      <c r="BC178" s="324"/>
      <c r="BD178" s="324"/>
      <c r="BE178" s="324"/>
      <c r="BF178" s="324"/>
      <c r="BG178" s="324"/>
      <c r="BH178" s="324"/>
      <c r="BI178" s="324"/>
      <c r="BJ178" s="324"/>
      <c r="BK178" s="320"/>
      <c r="BL178" s="320"/>
    </row>
    <row r="179" spans="2:64" ht="38.1" customHeight="1">
      <c r="B179" s="390"/>
      <c r="C179" s="390"/>
      <c r="D179" s="390"/>
      <c r="E179" s="390"/>
      <c r="F179" s="390"/>
      <c r="G179" s="407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324"/>
      <c r="AY179" s="324"/>
      <c r="AZ179" s="324"/>
      <c r="BA179" s="324"/>
      <c r="BB179" s="324"/>
      <c r="BC179" s="324"/>
      <c r="BD179" s="324"/>
      <c r="BE179" s="324"/>
      <c r="BF179" s="324"/>
      <c r="BG179" s="324"/>
      <c r="BH179" s="324"/>
      <c r="BI179" s="324"/>
      <c r="BJ179" s="324"/>
      <c r="BK179" s="320"/>
      <c r="BL179" s="320"/>
    </row>
    <row r="180" spans="2:64" ht="38.1" customHeight="1">
      <c r="B180" s="390"/>
      <c r="C180" s="390"/>
      <c r="D180" s="390"/>
      <c r="E180" s="390"/>
      <c r="F180" s="390"/>
      <c r="G180" s="407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324"/>
      <c r="AY180" s="324"/>
      <c r="AZ180" s="324"/>
      <c r="BA180" s="324"/>
      <c r="BB180" s="324"/>
      <c r="BC180" s="324"/>
      <c r="BD180" s="324"/>
      <c r="BE180" s="324"/>
      <c r="BF180" s="324"/>
      <c r="BG180" s="324"/>
      <c r="BH180" s="324"/>
      <c r="BI180" s="324"/>
      <c r="BJ180" s="324"/>
      <c r="BK180" s="320"/>
      <c r="BL180" s="320"/>
    </row>
    <row r="181" spans="2:64" ht="38.1" customHeight="1">
      <c r="B181" s="390"/>
      <c r="C181" s="390"/>
      <c r="D181" s="390"/>
      <c r="E181" s="390"/>
      <c r="F181" s="390"/>
      <c r="G181" s="407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  <c r="AX181" s="324"/>
      <c r="AY181" s="324"/>
      <c r="AZ181" s="324"/>
      <c r="BA181" s="324"/>
      <c r="BB181" s="324"/>
      <c r="BC181" s="324"/>
      <c r="BD181" s="324"/>
      <c r="BE181" s="324"/>
      <c r="BF181" s="324"/>
      <c r="BG181" s="324"/>
      <c r="BH181" s="324"/>
      <c r="BI181" s="324"/>
      <c r="BJ181" s="324"/>
      <c r="BK181" s="320"/>
      <c r="BL181" s="320"/>
    </row>
    <row r="182" spans="2:64" ht="38.1" customHeight="1">
      <c r="B182" s="390"/>
      <c r="C182" s="390"/>
      <c r="D182" s="390"/>
      <c r="E182" s="390"/>
      <c r="F182" s="390"/>
      <c r="G182" s="407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  <c r="AX182" s="324"/>
      <c r="AY182" s="324"/>
      <c r="AZ182" s="324"/>
      <c r="BA182" s="324"/>
      <c r="BB182" s="324"/>
      <c r="BC182" s="324"/>
      <c r="BD182" s="324"/>
      <c r="BE182" s="324"/>
      <c r="BF182" s="324"/>
      <c r="BG182" s="324"/>
      <c r="BH182" s="324"/>
      <c r="BI182" s="324"/>
      <c r="BJ182" s="324"/>
      <c r="BK182" s="320"/>
      <c r="BL182" s="320"/>
    </row>
    <row r="183" spans="2:64" ht="38.1" customHeight="1">
      <c r="B183" s="7"/>
      <c r="C183" s="7"/>
      <c r="D183" s="7"/>
      <c r="E183" s="7"/>
      <c r="F183" s="7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324"/>
      <c r="AY183" s="324"/>
      <c r="AZ183" s="324"/>
      <c r="BA183" s="324"/>
      <c r="BB183" s="324"/>
      <c r="BC183" s="324"/>
      <c r="BD183" s="324"/>
      <c r="BE183" s="324"/>
      <c r="BF183" s="324"/>
      <c r="BG183" s="324"/>
      <c r="BH183" s="324"/>
      <c r="BI183" s="324"/>
      <c r="BJ183" s="324"/>
      <c r="BK183" s="320"/>
      <c r="BL183" s="320"/>
    </row>
    <row r="184" spans="2:64" ht="38.1" customHeight="1">
      <c r="B184" s="7"/>
      <c r="C184" s="7"/>
      <c r="D184" s="7"/>
      <c r="E184" s="7"/>
      <c r="F184" s="7"/>
      <c r="G184" s="32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  <c r="AX184" s="324"/>
      <c r="AY184" s="324"/>
      <c r="AZ184" s="324"/>
      <c r="BA184" s="324"/>
      <c r="BB184" s="324"/>
      <c r="BC184" s="324"/>
      <c r="BD184" s="324"/>
      <c r="BE184" s="324"/>
      <c r="BF184" s="324"/>
      <c r="BG184" s="324"/>
      <c r="BH184" s="324"/>
      <c r="BI184" s="324"/>
      <c r="BJ184" s="324"/>
      <c r="BK184" s="320"/>
      <c r="BL184" s="320"/>
    </row>
    <row r="185" spans="2:64" ht="38.1" customHeight="1">
      <c r="B185" s="7"/>
      <c r="C185" s="7"/>
      <c r="D185" s="7"/>
      <c r="E185" s="7"/>
      <c r="F185" s="7"/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324"/>
      <c r="AY185" s="324"/>
      <c r="AZ185" s="324"/>
      <c r="BA185" s="324"/>
      <c r="BB185" s="324"/>
      <c r="BC185" s="324"/>
      <c r="BD185" s="324"/>
      <c r="BE185" s="324"/>
      <c r="BF185" s="324"/>
      <c r="BG185" s="324"/>
      <c r="BH185" s="324"/>
      <c r="BI185" s="324"/>
      <c r="BJ185" s="324"/>
      <c r="BK185" s="320"/>
      <c r="BL185" s="320"/>
    </row>
    <row r="186" spans="2:64" ht="38.1" customHeight="1">
      <c r="B186" s="7"/>
      <c r="C186" s="7"/>
      <c r="D186" s="7"/>
      <c r="E186" s="7"/>
      <c r="F186" s="7"/>
      <c r="G186" s="324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324"/>
      <c r="BG186" s="324"/>
      <c r="BH186" s="324"/>
      <c r="BI186" s="324"/>
      <c r="BJ186" s="324"/>
      <c r="BK186" s="320"/>
      <c r="BL186" s="320"/>
    </row>
    <row r="187" spans="2:64" ht="38.1" customHeight="1">
      <c r="B187" s="7"/>
      <c r="C187" s="7"/>
      <c r="D187" s="7"/>
      <c r="E187" s="7"/>
      <c r="F187" s="7"/>
      <c r="G187" s="324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324"/>
      <c r="AY187" s="324"/>
      <c r="AZ187" s="324"/>
      <c r="BA187" s="324"/>
      <c r="BB187" s="324"/>
      <c r="BC187" s="324"/>
      <c r="BD187" s="324"/>
      <c r="BE187" s="324"/>
      <c r="BF187" s="324"/>
      <c r="BG187" s="324"/>
      <c r="BH187" s="324"/>
      <c r="BI187" s="324"/>
      <c r="BJ187" s="324"/>
      <c r="BK187" s="320"/>
      <c r="BL187" s="320"/>
    </row>
    <row r="188" spans="2:64" ht="38.1" customHeight="1">
      <c r="B188" s="7"/>
      <c r="C188" s="7"/>
      <c r="D188" s="7"/>
      <c r="E188" s="7"/>
      <c r="F188" s="7"/>
      <c r="G188" s="324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324"/>
      <c r="AY188" s="324"/>
      <c r="AZ188" s="324"/>
      <c r="BA188" s="324"/>
      <c r="BB188" s="324"/>
      <c r="BC188" s="324"/>
      <c r="BD188" s="324"/>
      <c r="BE188" s="324"/>
      <c r="BF188" s="324"/>
      <c r="BG188" s="324"/>
      <c r="BH188" s="324"/>
      <c r="BI188" s="324"/>
      <c r="BJ188" s="324"/>
      <c r="BK188" s="320"/>
      <c r="BL188" s="320"/>
    </row>
    <row r="189" spans="2:64" ht="38.1" customHeight="1">
      <c r="B189" s="7"/>
      <c r="C189" s="7"/>
      <c r="D189" s="7"/>
      <c r="E189" s="7"/>
      <c r="F189" s="7"/>
      <c r="G189" s="324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  <c r="T189" s="324"/>
      <c r="U189" s="324"/>
      <c r="V189" s="324"/>
      <c r="W189" s="324"/>
      <c r="X189" s="324"/>
      <c r="Y189" s="324"/>
      <c r="Z189" s="324"/>
      <c r="AA189" s="324"/>
      <c r="AB189" s="324"/>
      <c r="AC189" s="324"/>
      <c r="AD189" s="324"/>
      <c r="AE189" s="324"/>
      <c r="AF189" s="324"/>
      <c r="AG189" s="324"/>
      <c r="AH189" s="324"/>
      <c r="AI189" s="324"/>
      <c r="AJ189" s="324"/>
      <c r="AK189" s="324"/>
      <c r="AL189" s="324"/>
      <c r="AM189" s="324"/>
      <c r="AN189" s="324"/>
      <c r="AO189" s="324"/>
      <c r="AP189" s="324"/>
      <c r="AQ189" s="324"/>
      <c r="AR189" s="324"/>
      <c r="AS189" s="324"/>
      <c r="AT189" s="324"/>
      <c r="AU189" s="324"/>
      <c r="AV189" s="324"/>
      <c r="AW189" s="324"/>
      <c r="AX189" s="324"/>
      <c r="AY189" s="324"/>
      <c r="AZ189" s="324"/>
      <c r="BA189" s="324"/>
      <c r="BB189" s="324"/>
      <c r="BC189" s="324"/>
      <c r="BD189" s="324"/>
      <c r="BE189" s="324"/>
      <c r="BF189" s="324"/>
      <c r="BG189" s="324"/>
      <c r="BH189" s="324"/>
      <c r="BI189" s="324"/>
      <c r="BJ189" s="324"/>
      <c r="BK189" s="320"/>
      <c r="BL189" s="320"/>
    </row>
    <row r="190" spans="2:64" ht="38.1" customHeight="1">
      <c r="B190" s="7"/>
      <c r="C190" s="7"/>
      <c r="D190" s="7"/>
      <c r="E190" s="7"/>
      <c r="F190" s="7"/>
      <c r="G190" s="324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  <c r="AX190" s="324"/>
      <c r="AY190" s="324"/>
      <c r="AZ190" s="324"/>
      <c r="BA190" s="324"/>
      <c r="BB190" s="324"/>
      <c r="BC190" s="324"/>
      <c r="BD190" s="324"/>
      <c r="BE190" s="324"/>
      <c r="BF190" s="324"/>
      <c r="BG190" s="324"/>
      <c r="BH190" s="324"/>
      <c r="BI190" s="324"/>
      <c r="BJ190" s="324"/>
      <c r="BK190" s="320"/>
      <c r="BL190" s="320"/>
    </row>
    <row r="191" spans="2:64" ht="38.1" customHeight="1">
      <c r="B191" s="7"/>
      <c r="C191" s="7"/>
      <c r="D191" s="7"/>
      <c r="E191" s="7"/>
      <c r="F191" s="7"/>
      <c r="G191" s="324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4"/>
      <c r="Y191" s="324"/>
      <c r="Z191" s="324"/>
      <c r="AA191" s="324"/>
      <c r="AB191" s="324"/>
      <c r="AC191" s="324"/>
      <c r="AD191" s="324"/>
      <c r="AE191" s="324"/>
      <c r="AF191" s="324"/>
      <c r="AG191" s="324"/>
      <c r="AH191" s="324"/>
      <c r="AI191" s="324"/>
      <c r="AJ191" s="324"/>
      <c r="AK191" s="324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4"/>
      <c r="AV191" s="324"/>
      <c r="AW191" s="324"/>
      <c r="AX191" s="324"/>
      <c r="AY191" s="324"/>
      <c r="AZ191" s="324"/>
      <c r="BA191" s="324"/>
      <c r="BB191" s="324"/>
      <c r="BC191" s="324"/>
      <c r="BD191" s="324"/>
      <c r="BE191" s="324"/>
      <c r="BF191" s="324"/>
      <c r="BG191" s="324"/>
      <c r="BH191" s="324"/>
      <c r="BI191" s="324"/>
      <c r="BJ191" s="324"/>
      <c r="BK191" s="320"/>
      <c r="BL191" s="320"/>
    </row>
    <row r="192" spans="2:64" ht="38.1" customHeight="1">
      <c r="B192" s="7"/>
      <c r="C192" s="7"/>
      <c r="D192" s="7"/>
      <c r="E192" s="7"/>
      <c r="F192" s="7"/>
      <c r="G192" s="324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324"/>
      <c r="V192" s="324"/>
      <c r="W192" s="324"/>
      <c r="X192" s="324"/>
      <c r="Y192" s="324"/>
      <c r="Z192" s="324"/>
      <c r="AA192" s="324"/>
      <c r="AB192" s="324"/>
      <c r="AC192" s="324"/>
      <c r="AD192" s="324"/>
      <c r="AE192" s="324"/>
      <c r="AF192" s="324"/>
      <c r="AG192" s="324"/>
      <c r="AH192" s="324"/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4"/>
      <c r="AS192" s="324"/>
      <c r="AT192" s="324"/>
      <c r="AU192" s="324"/>
      <c r="AV192" s="324"/>
      <c r="AW192" s="324"/>
      <c r="AX192" s="324"/>
      <c r="AY192" s="324"/>
      <c r="AZ192" s="324"/>
      <c r="BA192" s="324"/>
      <c r="BB192" s="324"/>
      <c r="BC192" s="324"/>
      <c r="BD192" s="324"/>
      <c r="BE192" s="324"/>
      <c r="BF192" s="324"/>
      <c r="BG192" s="324"/>
      <c r="BH192" s="324"/>
      <c r="BI192" s="324"/>
      <c r="BJ192" s="324"/>
      <c r="BK192" s="320"/>
      <c r="BL192" s="320"/>
    </row>
    <row r="193" spans="2:64" ht="38.1" customHeight="1">
      <c r="B193" s="7"/>
      <c r="C193" s="7"/>
      <c r="D193" s="7"/>
      <c r="E193" s="7"/>
      <c r="F193" s="7"/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4"/>
      <c r="U193" s="324"/>
      <c r="V193" s="324"/>
      <c r="W193" s="324"/>
      <c r="X193" s="324"/>
      <c r="Y193" s="324"/>
      <c r="Z193" s="324"/>
      <c r="AA193" s="324"/>
      <c r="AB193" s="324"/>
      <c r="AC193" s="324"/>
      <c r="AD193" s="324"/>
      <c r="AE193" s="324"/>
      <c r="AF193" s="324"/>
      <c r="AG193" s="324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4"/>
      <c r="AS193" s="324"/>
      <c r="AT193" s="324"/>
      <c r="AU193" s="324"/>
      <c r="AV193" s="324"/>
      <c r="AW193" s="324"/>
      <c r="AX193" s="324"/>
      <c r="AY193" s="324"/>
      <c r="AZ193" s="324"/>
      <c r="BA193" s="324"/>
      <c r="BB193" s="324"/>
      <c r="BC193" s="324"/>
      <c r="BD193" s="324"/>
      <c r="BE193" s="324"/>
      <c r="BF193" s="324"/>
      <c r="BG193" s="324"/>
      <c r="BH193" s="324"/>
      <c r="BI193" s="324"/>
      <c r="BJ193" s="324"/>
      <c r="BK193" s="320"/>
      <c r="BL193" s="320"/>
    </row>
    <row r="194" spans="2:64" ht="38.1" customHeight="1">
      <c r="B194" s="7"/>
      <c r="C194" s="7"/>
      <c r="D194" s="7"/>
      <c r="E194" s="7"/>
      <c r="F194" s="7"/>
      <c r="G194" s="32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  <c r="T194" s="324"/>
      <c r="U194" s="324"/>
      <c r="V194" s="324"/>
      <c r="W194" s="324"/>
      <c r="X194" s="324"/>
      <c r="Y194" s="324"/>
      <c r="Z194" s="324"/>
      <c r="AA194" s="324"/>
      <c r="AB194" s="324"/>
      <c r="AC194" s="324"/>
      <c r="AD194" s="324"/>
      <c r="AE194" s="324"/>
      <c r="AF194" s="324"/>
      <c r="AG194" s="324"/>
      <c r="AH194" s="324"/>
      <c r="AI194" s="324"/>
      <c r="AJ194" s="324"/>
      <c r="AK194" s="324"/>
      <c r="AL194" s="324"/>
      <c r="AM194" s="324"/>
      <c r="AN194" s="324"/>
      <c r="AO194" s="324"/>
      <c r="AP194" s="324"/>
      <c r="AQ194" s="324"/>
      <c r="AR194" s="324"/>
      <c r="AS194" s="324"/>
      <c r="AT194" s="324"/>
      <c r="AU194" s="324"/>
      <c r="AV194" s="324"/>
      <c r="AW194" s="324"/>
      <c r="AX194" s="324"/>
      <c r="AY194" s="324"/>
      <c r="AZ194" s="324"/>
      <c r="BA194" s="324"/>
      <c r="BB194" s="324"/>
      <c r="BC194" s="324"/>
      <c r="BD194" s="324"/>
      <c r="BE194" s="324"/>
      <c r="BF194" s="324"/>
      <c r="BG194" s="324"/>
      <c r="BH194" s="324"/>
      <c r="BI194" s="324"/>
      <c r="BJ194" s="324"/>
      <c r="BK194" s="320"/>
      <c r="BL194" s="320"/>
    </row>
    <row r="195" spans="2:64" ht="38.1" customHeight="1">
      <c r="B195" s="7"/>
      <c r="C195" s="7"/>
      <c r="D195" s="7"/>
      <c r="E195" s="7"/>
      <c r="F195" s="7"/>
      <c r="G195" s="324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4"/>
      <c r="AV195" s="324"/>
      <c r="AW195" s="324"/>
      <c r="AX195" s="324"/>
      <c r="AY195" s="324"/>
      <c r="AZ195" s="324"/>
      <c r="BA195" s="324"/>
      <c r="BB195" s="324"/>
      <c r="BC195" s="324"/>
      <c r="BD195" s="324"/>
      <c r="BE195" s="324"/>
      <c r="BF195" s="324"/>
      <c r="BG195" s="324"/>
      <c r="BH195" s="324"/>
      <c r="BI195" s="324"/>
      <c r="BJ195" s="324"/>
      <c r="BK195" s="320"/>
      <c r="BL195" s="320"/>
    </row>
    <row r="196" spans="2:64" ht="38.1" customHeight="1">
      <c r="B196" s="7"/>
      <c r="C196" s="7"/>
      <c r="D196" s="7"/>
      <c r="E196" s="7"/>
      <c r="F196" s="7"/>
      <c r="G196" s="324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4"/>
      <c r="AB196" s="324"/>
      <c r="AC196" s="324"/>
      <c r="AD196" s="324"/>
      <c r="AE196" s="324"/>
      <c r="AF196" s="324"/>
      <c r="AG196" s="324"/>
      <c r="AH196" s="324"/>
      <c r="AI196" s="324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  <c r="AX196" s="324"/>
      <c r="AY196" s="324"/>
      <c r="AZ196" s="324"/>
      <c r="BA196" s="324"/>
      <c r="BB196" s="324"/>
      <c r="BC196" s="324"/>
      <c r="BD196" s="324"/>
      <c r="BE196" s="324"/>
      <c r="BF196" s="324"/>
      <c r="BG196" s="324"/>
      <c r="BH196" s="324"/>
      <c r="BI196" s="324"/>
      <c r="BJ196" s="324"/>
      <c r="BK196" s="320"/>
      <c r="BL196" s="320"/>
    </row>
    <row r="197" spans="2:64" ht="38.1" customHeight="1">
      <c r="B197" s="7"/>
      <c r="C197" s="7"/>
      <c r="D197" s="7"/>
      <c r="E197" s="7"/>
      <c r="F197" s="7"/>
      <c r="G197" s="324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  <c r="AX197" s="324"/>
      <c r="AY197" s="324"/>
      <c r="AZ197" s="324"/>
      <c r="BA197" s="324"/>
      <c r="BB197" s="324"/>
      <c r="BC197" s="324"/>
      <c r="BD197" s="324"/>
      <c r="BE197" s="324"/>
      <c r="BF197" s="324"/>
      <c r="BG197" s="324"/>
      <c r="BH197" s="324"/>
      <c r="BI197" s="324"/>
      <c r="BJ197" s="324"/>
      <c r="BK197" s="320"/>
      <c r="BL197" s="320"/>
    </row>
    <row r="198" spans="2:64" ht="38.1" customHeight="1">
      <c r="B198" s="7"/>
      <c r="C198" s="7"/>
      <c r="D198" s="7"/>
      <c r="E198" s="7"/>
      <c r="F198" s="7"/>
      <c r="G198" s="324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  <c r="T198" s="324"/>
      <c r="U198" s="324"/>
      <c r="V198" s="324"/>
      <c r="W198" s="324"/>
      <c r="X198" s="324"/>
      <c r="Y198" s="324"/>
      <c r="Z198" s="324"/>
      <c r="AA198" s="324"/>
      <c r="AB198" s="324"/>
      <c r="AC198" s="324"/>
      <c r="AD198" s="324"/>
      <c r="AE198" s="324"/>
      <c r="AF198" s="324"/>
      <c r="AG198" s="324"/>
      <c r="AH198" s="324"/>
      <c r="AI198" s="324"/>
      <c r="AJ198" s="324"/>
      <c r="AK198" s="324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4"/>
      <c r="AV198" s="324"/>
      <c r="AW198" s="324"/>
      <c r="AX198" s="324"/>
      <c r="AY198" s="324"/>
      <c r="AZ198" s="324"/>
      <c r="BA198" s="324"/>
      <c r="BB198" s="324"/>
      <c r="BC198" s="324"/>
      <c r="BD198" s="324"/>
      <c r="BE198" s="324"/>
      <c r="BF198" s="324"/>
      <c r="BG198" s="324"/>
      <c r="BH198" s="324"/>
      <c r="BI198" s="324"/>
      <c r="BJ198" s="324"/>
      <c r="BK198" s="320"/>
      <c r="BL198" s="320"/>
    </row>
    <row r="199" spans="2:64" ht="38.1" customHeight="1">
      <c r="B199" s="7"/>
      <c r="C199" s="7"/>
      <c r="D199" s="7"/>
      <c r="E199" s="7"/>
      <c r="F199" s="7"/>
      <c r="G199" s="324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  <c r="AX199" s="324"/>
      <c r="AY199" s="324"/>
      <c r="AZ199" s="324"/>
      <c r="BA199" s="324"/>
      <c r="BB199" s="324"/>
      <c r="BC199" s="324"/>
      <c r="BD199" s="324"/>
      <c r="BE199" s="324"/>
      <c r="BF199" s="324"/>
      <c r="BG199" s="324"/>
      <c r="BH199" s="324"/>
      <c r="BI199" s="324"/>
      <c r="BJ199" s="324"/>
      <c r="BK199" s="320"/>
      <c r="BL199" s="320"/>
    </row>
    <row r="200" spans="2:64" ht="38.1" customHeight="1">
      <c r="B200" s="7"/>
      <c r="C200" s="7"/>
      <c r="D200" s="7"/>
      <c r="E200" s="7"/>
      <c r="F200" s="7"/>
      <c r="G200" s="324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324"/>
      <c r="V200" s="324"/>
      <c r="W200" s="324"/>
      <c r="X200" s="324"/>
      <c r="Y200" s="324"/>
      <c r="Z200" s="324"/>
      <c r="AA200" s="324"/>
      <c r="AB200" s="324"/>
      <c r="AC200" s="324"/>
      <c r="AD200" s="324"/>
      <c r="AE200" s="324"/>
      <c r="AF200" s="324"/>
      <c r="AG200" s="324"/>
      <c r="AH200" s="324"/>
      <c r="AI200" s="324"/>
      <c r="AJ200" s="324"/>
      <c r="AK200" s="324"/>
      <c r="AL200" s="324"/>
      <c r="AM200" s="324"/>
      <c r="AN200" s="324"/>
      <c r="AO200" s="324"/>
      <c r="AP200" s="324"/>
      <c r="AQ200" s="324"/>
      <c r="AR200" s="324"/>
      <c r="AS200" s="324"/>
      <c r="AT200" s="324"/>
      <c r="AU200" s="324"/>
      <c r="AV200" s="324"/>
      <c r="AW200" s="324"/>
      <c r="AX200" s="324"/>
      <c r="AY200" s="324"/>
      <c r="AZ200" s="324"/>
      <c r="BA200" s="324"/>
      <c r="BB200" s="324"/>
      <c r="BC200" s="324"/>
      <c r="BD200" s="324"/>
      <c r="BE200" s="324"/>
      <c r="BF200" s="324"/>
      <c r="BG200" s="324"/>
      <c r="BH200" s="324"/>
      <c r="BI200" s="324"/>
      <c r="BJ200" s="324"/>
      <c r="BK200" s="320"/>
      <c r="BL200" s="320"/>
    </row>
    <row r="201" spans="2:64" ht="38.1" customHeight="1">
      <c r="B201" s="7"/>
      <c r="C201" s="7"/>
      <c r="D201" s="7"/>
      <c r="E201" s="7"/>
      <c r="F201" s="7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324"/>
      <c r="V201" s="324"/>
      <c r="W201" s="324"/>
      <c r="X201" s="324"/>
      <c r="Y201" s="324"/>
      <c r="Z201" s="324"/>
      <c r="AA201" s="324"/>
      <c r="AB201" s="324"/>
      <c r="AC201" s="324"/>
      <c r="AD201" s="324"/>
      <c r="AE201" s="324"/>
      <c r="AF201" s="324"/>
      <c r="AG201" s="324"/>
      <c r="AH201" s="324"/>
      <c r="AI201" s="324"/>
      <c r="AJ201" s="324"/>
      <c r="AK201" s="324"/>
      <c r="AL201" s="324"/>
      <c r="AM201" s="324"/>
      <c r="AN201" s="324"/>
      <c r="AO201" s="324"/>
      <c r="AP201" s="324"/>
      <c r="AQ201" s="324"/>
      <c r="AR201" s="324"/>
      <c r="AS201" s="324"/>
      <c r="AT201" s="324"/>
      <c r="AU201" s="324"/>
      <c r="AV201" s="324"/>
      <c r="AW201" s="324"/>
      <c r="AX201" s="324"/>
      <c r="AY201" s="324"/>
      <c r="AZ201" s="324"/>
      <c r="BA201" s="324"/>
      <c r="BB201" s="324"/>
      <c r="BC201" s="324"/>
      <c r="BD201" s="324"/>
      <c r="BE201" s="324"/>
      <c r="BF201" s="324"/>
      <c r="BG201" s="324"/>
      <c r="BH201" s="324"/>
      <c r="BI201" s="324"/>
      <c r="BJ201" s="324"/>
      <c r="BK201" s="320"/>
      <c r="BL201" s="320"/>
    </row>
    <row r="202" spans="2:64" ht="38.1" customHeight="1">
      <c r="B202" s="7"/>
      <c r="C202" s="7"/>
      <c r="D202" s="7"/>
      <c r="E202" s="7"/>
      <c r="F202" s="7"/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  <c r="AX202" s="324"/>
      <c r="AY202" s="324"/>
      <c r="AZ202" s="324"/>
      <c r="BA202" s="324"/>
      <c r="BB202" s="324"/>
      <c r="BC202" s="324"/>
      <c r="BD202" s="324"/>
      <c r="BE202" s="324"/>
      <c r="BF202" s="324"/>
      <c r="BG202" s="324"/>
      <c r="BH202" s="324"/>
      <c r="BI202" s="324"/>
      <c r="BJ202" s="324"/>
      <c r="BK202" s="320"/>
      <c r="BL202" s="320"/>
    </row>
    <row r="203" spans="2:64" ht="38.1" customHeight="1">
      <c r="B203" s="7"/>
      <c r="C203" s="7"/>
      <c r="D203" s="7"/>
      <c r="E203" s="7"/>
      <c r="F203" s="7"/>
      <c r="G203" s="324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4"/>
      <c r="AX203" s="324"/>
      <c r="AY203" s="324"/>
      <c r="AZ203" s="324"/>
      <c r="BA203" s="324"/>
      <c r="BB203" s="324"/>
      <c r="BC203" s="324"/>
      <c r="BD203" s="324"/>
      <c r="BE203" s="324"/>
      <c r="BF203" s="324"/>
      <c r="BG203" s="324"/>
      <c r="BH203" s="324"/>
      <c r="BI203" s="324"/>
      <c r="BJ203" s="324"/>
      <c r="BK203" s="320"/>
      <c r="BL203" s="320"/>
    </row>
    <row r="204" spans="2:64" ht="38.1" customHeight="1">
      <c r="B204" s="7"/>
      <c r="C204" s="7"/>
      <c r="D204" s="7"/>
      <c r="E204" s="7"/>
      <c r="F204" s="7"/>
      <c r="G204" s="32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324"/>
      <c r="V204" s="324"/>
      <c r="W204" s="324"/>
      <c r="X204" s="324"/>
      <c r="Y204" s="324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4"/>
      <c r="AO204" s="324"/>
      <c r="AP204" s="324"/>
      <c r="AQ204" s="324"/>
      <c r="AR204" s="324"/>
      <c r="AS204" s="324"/>
      <c r="AT204" s="324"/>
      <c r="AU204" s="324"/>
      <c r="AV204" s="324"/>
      <c r="AW204" s="324"/>
      <c r="AX204" s="324"/>
      <c r="AY204" s="324"/>
      <c r="AZ204" s="324"/>
      <c r="BA204" s="324"/>
      <c r="BB204" s="324"/>
      <c r="BC204" s="324"/>
      <c r="BD204" s="324"/>
      <c r="BE204" s="324"/>
      <c r="BF204" s="324"/>
      <c r="BG204" s="324"/>
      <c r="BH204" s="324"/>
      <c r="BI204" s="324"/>
      <c r="BJ204" s="324"/>
      <c r="BK204" s="320"/>
      <c r="BL204" s="320"/>
    </row>
    <row r="205" spans="2:64" ht="38.1" customHeight="1">
      <c r="B205" s="7"/>
      <c r="C205" s="7"/>
      <c r="D205" s="7"/>
      <c r="E205" s="7"/>
      <c r="F205" s="7"/>
      <c r="G205" s="324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4"/>
      <c r="Y205" s="324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4"/>
      <c r="AL205" s="324"/>
      <c r="AM205" s="324"/>
      <c r="AN205" s="324"/>
      <c r="AO205" s="324"/>
      <c r="AP205" s="324"/>
      <c r="AQ205" s="324"/>
      <c r="AR205" s="324"/>
      <c r="AS205" s="324"/>
      <c r="AT205" s="324"/>
      <c r="AU205" s="324"/>
      <c r="AV205" s="324"/>
      <c r="AW205" s="324"/>
      <c r="AX205" s="324"/>
      <c r="AY205" s="324"/>
      <c r="AZ205" s="324"/>
      <c r="BA205" s="324"/>
      <c r="BB205" s="324"/>
      <c r="BC205" s="324"/>
      <c r="BD205" s="324"/>
      <c r="BE205" s="324"/>
      <c r="BF205" s="324"/>
      <c r="BG205" s="324"/>
      <c r="BH205" s="324"/>
      <c r="BI205" s="324"/>
      <c r="BJ205" s="324"/>
      <c r="BK205" s="320"/>
      <c r="BL205" s="320"/>
    </row>
    <row r="206" spans="2:64" ht="38.1" customHeight="1">
      <c r="B206" s="7"/>
      <c r="C206" s="7"/>
      <c r="D206" s="7"/>
      <c r="E206" s="7"/>
      <c r="F206" s="7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4"/>
      <c r="AO206" s="324"/>
      <c r="AP206" s="324"/>
      <c r="AQ206" s="324"/>
      <c r="AR206" s="324"/>
      <c r="AS206" s="324"/>
      <c r="AT206" s="324"/>
      <c r="AU206" s="324"/>
      <c r="AV206" s="324"/>
      <c r="AW206" s="324"/>
      <c r="AX206" s="324"/>
      <c r="AY206" s="324"/>
      <c r="AZ206" s="324"/>
      <c r="BA206" s="324"/>
      <c r="BB206" s="324"/>
      <c r="BC206" s="324"/>
      <c r="BD206" s="324"/>
      <c r="BE206" s="324"/>
      <c r="BF206" s="324"/>
      <c r="BG206" s="324"/>
      <c r="BH206" s="324"/>
      <c r="BI206" s="324"/>
      <c r="BJ206" s="324"/>
      <c r="BK206" s="320"/>
      <c r="BL206" s="320"/>
    </row>
    <row r="207" spans="2:64" ht="38.1" customHeight="1">
      <c r="B207" s="7"/>
      <c r="C207" s="7"/>
      <c r="D207" s="7"/>
      <c r="E207" s="7"/>
      <c r="F207" s="7"/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  <c r="AX207" s="324"/>
      <c r="AY207" s="324"/>
      <c r="AZ207" s="324"/>
      <c r="BA207" s="324"/>
      <c r="BB207" s="324"/>
      <c r="BC207" s="324"/>
      <c r="BD207" s="324"/>
      <c r="BE207" s="324"/>
      <c r="BF207" s="324"/>
      <c r="BG207" s="324"/>
      <c r="BH207" s="324"/>
      <c r="BI207" s="324"/>
      <c r="BJ207" s="324"/>
      <c r="BK207" s="320"/>
      <c r="BL207" s="320"/>
    </row>
    <row r="208" spans="2:64">
      <c r="B208" s="7"/>
      <c r="C208" s="7"/>
      <c r="D208" s="7"/>
      <c r="E208" s="7"/>
      <c r="F208" s="7"/>
      <c r="G208" s="324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324"/>
      <c r="V208" s="324"/>
      <c r="W208" s="324"/>
      <c r="X208" s="324"/>
      <c r="Y208" s="324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4"/>
      <c r="AO208" s="324"/>
      <c r="AP208" s="324"/>
      <c r="AQ208" s="324"/>
      <c r="AR208" s="324"/>
      <c r="AS208" s="324"/>
      <c r="AT208" s="324"/>
      <c r="AU208" s="324"/>
      <c r="AV208" s="324"/>
      <c r="AW208" s="324"/>
      <c r="AX208" s="324"/>
      <c r="AY208" s="324"/>
      <c r="AZ208" s="324"/>
      <c r="BA208" s="324"/>
      <c r="BB208" s="324"/>
      <c r="BC208" s="324"/>
      <c r="BD208" s="324"/>
      <c r="BE208" s="324"/>
      <c r="BF208" s="324"/>
      <c r="BG208" s="324"/>
      <c r="BH208" s="324"/>
      <c r="BI208" s="324"/>
      <c r="BJ208" s="324"/>
      <c r="BK208" s="320"/>
      <c r="BL208" s="320"/>
    </row>
    <row r="209" spans="2:64">
      <c r="B209" s="7"/>
      <c r="C209" s="7"/>
      <c r="D209" s="7"/>
      <c r="E209" s="7"/>
      <c r="F209" s="7"/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4"/>
      <c r="X209" s="324"/>
      <c r="Y209" s="324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4"/>
      <c r="AW209" s="324"/>
      <c r="AX209" s="324"/>
      <c r="AY209" s="324"/>
      <c r="AZ209" s="324"/>
      <c r="BA209" s="324"/>
      <c r="BB209" s="324"/>
      <c r="BC209" s="324"/>
      <c r="BD209" s="324"/>
      <c r="BE209" s="324"/>
      <c r="BF209" s="324"/>
      <c r="BG209" s="324"/>
      <c r="BH209" s="324"/>
      <c r="BI209" s="324"/>
      <c r="BJ209" s="324"/>
      <c r="BK209" s="320"/>
      <c r="BL209" s="320"/>
    </row>
    <row r="210" spans="2:64">
      <c r="B210" s="7"/>
      <c r="C210" s="7"/>
      <c r="D210" s="7"/>
      <c r="E210" s="7"/>
      <c r="F210" s="7"/>
      <c r="G210" s="324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  <c r="AX210" s="324"/>
      <c r="AY210" s="324"/>
      <c r="AZ210" s="324"/>
      <c r="BA210" s="324"/>
      <c r="BB210" s="324"/>
      <c r="BC210" s="324"/>
      <c r="BD210" s="324"/>
      <c r="BE210" s="324"/>
      <c r="BF210" s="324"/>
      <c r="BG210" s="324"/>
      <c r="BH210" s="324"/>
      <c r="BI210" s="324"/>
      <c r="BJ210" s="324"/>
      <c r="BK210" s="320"/>
      <c r="BL210" s="320"/>
    </row>
    <row r="211" spans="2:64">
      <c r="B211" s="7"/>
      <c r="C211" s="7"/>
      <c r="D211" s="7"/>
      <c r="E211" s="7"/>
      <c r="F211" s="7"/>
      <c r="G211" s="324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4"/>
      <c r="V211" s="324"/>
      <c r="W211" s="324"/>
      <c r="X211" s="324"/>
      <c r="Y211" s="324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4"/>
      <c r="AO211" s="324"/>
      <c r="AP211" s="324"/>
      <c r="AQ211" s="324"/>
      <c r="AR211" s="324"/>
      <c r="AS211" s="324"/>
      <c r="AT211" s="324"/>
      <c r="AU211" s="324"/>
      <c r="AV211" s="324"/>
      <c r="AW211" s="324"/>
      <c r="AX211" s="324"/>
      <c r="AY211" s="324"/>
      <c r="AZ211" s="324"/>
      <c r="BA211" s="324"/>
      <c r="BB211" s="324"/>
      <c r="BC211" s="324"/>
      <c r="BD211" s="324"/>
      <c r="BE211" s="324"/>
      <c r="BF211" s="324"/>
      <c r="BG211" s="324"/>
      <c r="BH211" s="324"/>
      <c r="BI211" s="324"/>
      <c r="BJ211" s="324"/>
      <c r="BK211" s="320"/>
      <c r="BL211" s="320"/>
    </row>
    <row r="212" spans="2:64">
      <c r="B212" s="7"/>
      <c r="C212" s="7"/>
      <c r="D212" s="7"/>
      <c r="E212" s="7"/>
      <c r="F212" s="7"/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  <c r="AX212" s="324"/>
      <c r="AY212" s="324"/>
      <c r="AZ212" s="324"/>
      <c r="BA212" s="324"/>
      <c r="BB212" s="324"/>
      <c r="BC212" s="324"/>
      <c r="BD212" s="324"/>
      <c r="BE212" s="324"/>
      <c r="BF212" s="324"/>
      <c r="BG212" s="324"/>
      <c r="BH212" s="324"/>
      <c r="BI212" s="324"/>
      <c r="BJ212" s="324"/>
      <c r="BK212" s="320"/>
      <c r="BL212" s="320"/>
    </row>
    <row r="213" spans="2:64">
      <c r="B213" s="7"/>
      <c r="C213" s="7"/>
      <c r="D213" s="7"/>
      <c r="E213" s="7"/>
      <c r="F213" s="7"/>
      <c r="G213" s="324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324"/>
      <c r="AX213" s="324"/>
      <c r="AY213" s="324"/>
      <c r="AZ213" s="324"/>
      <c r="BA213" s="324"/>
      <c r="BB213" s="324"/>
      <c r="BC213" s="324"/>
      <c r="BD213" s="324"/>
      <c r="BE213" s="324"/>
      <c r="BF213" s="324"/>
      <c r="BG213" s="324"/>
      <c r="BH213" s="324"/>
      <c r="BI213" s="324"/>
      <c r="BJ213" s="324"/>
      <c r="BK213" s="320"/>
      <c r="BL213" s="320"/>
    </row>
    <row r="214" spans="2:64">
      <c r="B214" s="7"/>
      <c r="C214" s="7"/>
      <c r="D214" s="7"/>
      <c r="E214" s="7"/>
      <c r="F214" s="7"/>
      <c r="G214" s="32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  <c r="AX214" s="324"/>
      <c r="AY214" s="324"/>
      <c r="AZ214" s="324"/>
      <c r="BA214" s="324"/>
      <c r="BB214" s="324"/>
      <c r="BC214" s="324"/>
      <c r="BD214" s="324"/>
      <c r="BE214" s="324"/>
      <c r="BF214" s="324"/>
      <c r="BG214" s="324"/>
      <c r="BH214" s="324"/>
      <c r="BI214" s="324"/>
      <c r="BJ214" s="324"/>
      <c r="BK214" s="320"/>
      <c r="BL214" s="320"/>
    </row>
    <row r="215" spans="2:64">
      <c r="B215" s="7"/>
      <c r="C215" s="7"/>
      <c r="D215" s="7"/>
      <c r="E215" s="7"/>
      <c r="F215" s="7"/>
      <c r="G215" s="324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324"/>
      <c r="AD215" s="324"/>
      <c r="AE215" s="324"/>
      <c r="AF215" s="324"/>
      <c r="AG215" s="324"/>
      <c r="AH215" s="324"/>
      <c r="AI215" s="324"/>
      <c r="AJ215" s="324"/>
      <c r="AK215" s="324"/>
      <c r="AL215" s="324"/>
      <c r="AM215" s="324"/>
      <c r="AN215" s="324"/>
      <c r="AO215" s="324"/>
      <c r="AP215" s="324"/>
      <c r="AQ215" s="324"/>
      <c r="AR215" s="324"/>
      <c r="AS215" s="324"/>
      <c r="AT215" s="324"/>
      <c r="AU215" s="324"/>
      <c r="AV215" s="324"/>
      <c r="AW215" s="324"/>
      <c r="AX215" s="324"/>
      <c r="AY215" s="324"/>
      <c r="AZ215" s="324"/>
      <c r="BA215" s="324"/>
      <c r="BB215" s="324"/>
      <c r="BC215" s="324"/>
      <c r="BD215" s="324"/>
      <c r="BE215" s="324"/>
      <c r="BF215" s="324"/>
      <c r="BG215" s="324"/>
      <c r="BH215" s="324"/>
      <c r="BI215" s="324"/>
      <c r="BJ215" s="324"/>
      <c r="BK215" s="320"/>
      <c r="BL215" s="320"/>
    </row>
    <row r="216" spans="2:64">
      <c r="B216" s="7"/>
      <c r="C216" s="7"/>
      <c r="D216" s="7"/>
      <c r="E216" s="7"/>
      <c r="F216" s="7"/>
      <c r="G216" s="324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4"/>
      <c r="Y216" s="324"/>
      <c r="Z216" s="324"/>
      <c r="AA216" s="324"/>
      <c r="AB216" s="324"/>
      <c r="AC216" s="324"/>
      <c r="AD216" s="324"/>
      <c r="AE216" s="324"/>
      <c r="AF216" s="324"/>
      <c r="AG216" s="324"/>
      <c r="AH216" s="324"/>
      <c r="AI216" s="324"/>
      <c r="AJ216" s="324"/>
      <c r="AK216" s="324"/>
      <c r="AL216" s="324"/>
      <c r="AM216" s="324"/>
      <c r="AN216" s="324"/>
      <c r="AO216" s="324"/>
      <c r="AP216" s="324"/>
      <c r="AQ216" s="324"/>
      <c r="AR216" s="324"/>
      <c r="AS216" s="324"/>
      <c r="AT216" s="324"/>
      <c r="AU216" s="324"/>
      <c r="AV216" s="324"/>
      <c r="AW216" s="324"/>
      <c r="AX216" s="324"/>
      <c r="AY216" s="324"/>
      <c r="AZ216" s="324"/>
      <c r="BA216" s="324"/>
      <c r="BB216" s="324"/>
      <c r="BC216" s="324"/>
      <c r="BD216" s="324"/>
      <c r="BE216" s="324"/>
      <c r="BF216" s="324"/>
      <c r="BG216" s="324"/>
      <c r="BH216" s="324"/>
      <c r="BI216" s="324"/>
      <c r="BJ216" s="324"/>
      <c r="BK216" s="320"/>
      <c r="BL216" s="320"/>
    </row>
    <row r="217" spans="2:64">
      <c r="B217" s="7"/>
      <c r="C217" s="7"/>
      <c r="D217" s="7"/>
      <c r="E217" s="7"/>
      <c r="F217" s="7"/>
      <c r="G217" s="324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  <c r="AX217" s="324"/>
      <c r="AY217" s="324"/>
      <c r="AZ217" s="324"/>
      <c r="BA217" s="324"/>
      <c r="BB217" s="324"/>
      <c r="BC217" s="324"/>
      <c r="BD217" s="324"/>
      <c r="BE217" s="324"/>
      <c r="BF217" s="324"/>
      <c r="BG217" s="324"/>
      <c r="BH217" s="324"/>
      <c r="BI217" s="324"/>
      <c r="BJ217" s="324"/>
      <c r="BK217" s="320"/>
      <c r="BL217" s="320"/>
    </row>
    <row r="218" spans="2:64">
      <c r="B218" s="7"/>
      <c r="C218" s="7"/>
      <c r="D218" s="7"/>
      <c r="E218" s="7"/>
      <c r="F218" s="7"/>
      <c r="G218" s="324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  <c r="T218" s="324"/>
      <c r="U218" s="324"/>
      <c r="V218" s="324"/>
      <c r="W218" s="324"/>
      <c r="X218" s="324"/>
      <c r="Y218" s="324"/>
      <c r="Z218" s="324"/>
      <c r="AA218" s="324"/>
      <c r="AB218" s="324"/>
      <c r="AC218" s="324"/>
      <c r="AD218" s="324"/>
      <c r="AE218" s="324"/>
      <c r="AF218" s="324"/>
      <c r="AG218" s="324"/>
      <c r="AH218" s="324"/>
      <c r="AI218" s="324"/>
      <c r="AJ218" s="324"/>
      <c r="AK218" s="324"/>
      <c r="AL218" s="324"/>
      <c r="AM218" s="324"/>
      <c r="AN218" s="324"/>
      <c r="AO218" s="324"/>
      <c r="AP218" s="324"/>
      <c r="AQ218" s="324"/>
      <c r="AR218" s="324"/>
      <c r="AS218" s="324"/>
      <c r="AT218" s="324"/>
      <c r="AU218" s="324"/>
      <c r="AV218" s="324"/>
      <c r="AW218" s="324"/>
      <c r="AX218" s="324"/>
      <c r="AY218" s="324"/>
      <c r="AZ218" s="324"/>
      <c r="BA218" s="324"/>
      <c r="BB218" s="324"/>
      <c r="BC218" s="324"/>
      <c r="BD218" s="324"/>
      <c r="BE218" s="324"/>
      <c r="BF218" s="324"/>
      <c r="BG218" s="324"/>
      <c r="BH218" s="324"/>
      <c r="BI218" s="324"/>
      <c r="BJ218" s="324"/>
      <c r="BK218" s="320"/>
      <c r="BL218" s="320"/>
    </row>
    <row r="219" spans="2:64">
      <c r="B219" s="7"/>
      <c r="C219" s="7"/>
      <c r="D219" s="7"/>
      <c r="E219" s="7"/>
      <c r="F219" s="7"/>
      <c r="G219" s="324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  <c r="T219" s="324"/>
      <c r="U219" s="324"/>
      <c r="V219" s="324"/>
      <c r="W219" s="324"/>
      <c r="X219" s="324"/>
      <c r="Y219" s="324"/>
      <c r="Z219" s="324"/>
      <c r="AA219" s="324"/>
      <c r="AB219" s="324"/>
      <c r="AC219" s="324"/>
      <c r="AD219" s="324"/>
      <c r="AE219" s="324"/>
      <c r="AF219" s="324"/>
      <c r="AG219" s="324"/>
      <c r="AH219" s="324"/>
      <c r="AI219" s="324"/>
      <c r="AJ219" s="324"/>
      <c r="AK219" s="324"/>
      <c r="AL219" s="324"/>
      <c r="AM219" s="324"/>
      <c r="AN219" s="324"/>
      <c r="AO219" s="324"/>
      <c r="AP219" s="324"/>
      <c r="AQ219" s="324"/>
      <c r="AR219" s="324"/>
      <c r="AS219" s="324"/>
      <c r="AT219" s="324"/>
      <c r="AU219" s="324"/>
      <c r="AV219" s="324"/>
      <c r="AW219" s="324"/>
      <c r="AX219" s="324"/>
      <c r="AY219" s="324"/>
      <c r="AZ219" s="324"/>
      <c r="BA219" s="324"/>
      <c r="BB219" s="324"/>
      <c r="BC219" s="324"/>
      <c r="BD219" s="324"/>
      <c r="BE219" s="324"/>
      <c r="BF219" s="324"/>
      <c r="BG219" s="324"/>
      <c r="BH219" s="324"/>
      <c r="BI219" s="324"/>
      <c r="BJ219" s="324"/>
      <c r="BK219" s="320"/>
      <c r="BL219" s="320"/>
    </row>
    <row r="220" spans="2:64">
      <c r="B220" s="7"/>
      <c r="C220" s="7"/>
      <c r="D220" s="7"/>
      <c r="E220" s="7"/>
      <c r="F220" s="7"/>
      <c r="G220" s="324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  <c r="T220" s="324"/>
      <c r="U220" s="324"/>
      <c r="V220" s="324"/>
      <c r="W220" s="324"/>
      <c r="X220" s="324"/>
      <c r="Y220" s="324"/>
      <c r="Z220" s="324"/>
      <c r="AA220" s="324"/>
      <c r="AB220" s="324"/>
      <c r="AC220" s="324"/>
      <c r="AD220" s="324"/>
      <c r="AE220" s="324"/>
      <c r="AF220" s="324"/>
      <c r="AG220" s="324"/>
      <c r="AH220" s="324"/>
      <c r="AI220" s="324"/>
      <c r="AJ220" s="324"/>
      <c r="AK220" s="324"/>
      <c r="AL220" s="324"/>
      <c r="AM220" s="324"/>
      <c r="AN220" s="324"/>
      <c r="AO220" s="324"/>
      <c r="AP220" s="324"/>
      <c r="AQ220" s="324"/>
      <c r="AR220" s="324"/>
      <c r="AS220" s="324"/>
      <c r="AT220" s="324"/>
      <c r="AU220" s="324"/>
      <c r="AV220" s="324"/>
      <c r="AW220" s="324"/>
      <c r="AX220" s="324"/>
      <c r="AY220" s="324"/>
      <c r="AZ220" s="324"/>
      <c r="BA220" s="324"/>
      <c r="BB220" s="324"/>
      <c r="BC220" s="324"/>
      <c r="BD220" s="324"/>
      <c r="BE220" s="324"/>
      <c r="BF220" s="324"/>
      <c r="BG220" s="324"/>
      <c r="BH220" s="324"/>
      <c r="BI220" s="324"/>
      <c r="BJ220" s="324"/>
      <c r="BK220" s="320"/>
      <c r="BL220" s="320"/>
    </row>
    <row r="221" spans="2:64">
      <c r="B221" s="7"/>
      <c r="C221" s="7"/>
      <c r="D221" s="7"/>
      <c r="E221" s="7"/>
      <c r="F221" s="7"/>
      <c r="G221" s="324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324"/>
      <c r="AI221" s="324"/>
      <c r="AJ221" s="324"/>
      <c r="AK221" s="324"/>
      <c r="AL221" s="324"/>
      <c r="AM221" s="324"/>
      <c r="AN221" s="324"/>
      <c r="AO221" s="324"/>
      <c r="AP221" s="324"/>
      <c r="AQ221" s="324"/>
      <c r="AR221" s="324"/>
      <c r="AS221" s="324"/>
      <c r="AT221" s="324"/>
      <c r="AU221" s="324"/>
      <c r="AV221" s="324"/>
      <c r="AW221" s="324"/>
      <c r="AX221" s="324"/>
      <c r="AY221" s="324"/>
      <c r="AZ221" s="324"/>
      <c r="BA221" s="324"/>
      <c r="BB221" s="324"/>
      <c r="BC221" s="324"/>
      <c r="BD221" s="324"/>
      <c r="BE221" s="324"/>
      <c r="BF221" s="324"/>
      <c r="BG221" s="324"/>
      <c r="BH221" s="324"/>
      <c r="BI221" s="324"/>
      <c r="BJ221" s="324"/>
      <c r="BK221" s="320"/>
      <c r="BL221" s="320"/>
    </row>
    <row r="222" spans="2:64">
      <c r="B222" s="7"/>
      <c r="C222" s="7"/>
      <c r="D222" s="7"/>
      <c r="E222" s="7"/>
      <c r="F222" s="7"/>
      <c r="G222" s="324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4"/>
      <c r="U222" s="324"/>
      <c r="V222" s="324"/>
      <c r="W222" s="324"/>
      <c r="X222" s="32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324"/>
      <c r="AI222" s="324"/>
      <c r="AJ222" s="324"/>
      <c r="AK222" s="324"/>
      <c r="AL222" s="324"/>
      <c r="AM222" s="324"/>
      <c r="AN222" s="324"/>
      <c r="AO222" s="324"/>
      <c r="AP222" s="324"/>
      <c r="AQ222" s="324"/>
      <c r="AR222" s="324"/>
      <c r="AS222" s="324"/>
      <c r="AT222" s="324"/>
      <c r="AU222" s="324"/>
      <c r="AV222" s="324"/>
      <c r="AW222" s="324"/>
      <c r="AX222" s="324"/>
      <c r="AY222" s="324"/>
      <c r="AZ222" s="324"/>
      <c r="BA222" s="324"/>
      <c r="BB222" s="324"/>
      <c r="BC222" s="324"/>
      <c r="BD222" s="324"/>
      <c r="BE222" s="324"/>
      <c r="BF222" s="324"/>
      <c r="BG222" s="324"/>
      <c r="BH222" s="324"/>
      <c r="BI222" s="324"/>
      <c r="BJ222" s="324"/>
      <c r="BK222" s="320"/>
      <c r="BL222" s="320"/>
    </row>
    <row r="223" spans="2:64">
      <c r="B223" s="7"/>
      <c r="C223" s="7"/>
      <c r="D223" s="7"/>
      <c r="E223" s="7"/>
      <c r="F223" s="7"/>
      <c r="G223" s="324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4"/>
      <c r="AS223" s="324"/>
      <c r="AT223" s="324"/>
      <c r="AU223" s="324"/>
      <c r="AV223" s="324"/>
      <c r="AW223" s="324"/>
      <c r="AX223" s="324"/>
      <c r="AY223" s="324"/>
      <c r="AZ223" s="324"/>
      <c r="BA223" s="324"/>
      <c r="BB223" s="324"/>
      <c r="BC223" s="324"/>
      <c r="BD223" s="324"/>
      <c r="BE223" s="324"/>
      <c r="BF223" s="324"/>
      <c r="BG223" s="324"/>
      <c r="BH223" s="324"/>
      <c r="BI223" s="324"/>
      <c r="BJ223" s="324"/>
      <c r="BK223" s="320"/>
      <c r="BL223" s="320"/>
    </row>
    <row r="224" spans="2:64">
      <c r="B224" s="7"/>
      <c r="C224" s="7"/>
      <c r="D224" s="7"/>
      <c r="E224" s="7"/>
      <c r="F224" s="7"/>
      <c r="G224" s="3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  <c r="T224" s="324"/>
      <c r="U224" s="324"/>
      <c r="V224" s="324"/>
      <c r="W224" s="324"/>
      <c r="X224" s="324"/>
      <c r="Y224" s="324"/>
      <c r="Z224" s="324"/>
      <c r="AA224" s="324"/>
      <c r="AB224" s="324"/>
      <c r="AC224" s="324"/>
      <c r="AD224" s="324"/>
      <c r="AE224" s="324"/>
      <c r="AF224" s="324"/>
      <c r="AG224" s="324"/>
      <c r="AH224" s="324"/>
      <c r="AI224" s="324"/>
      <c r="AJ224" s="324"/>
      <c r="AK224" s="324"/>
      <c r="AL224" s="324"/>
      <c r="AM224" s="324"/>
      <c r="AN224" s="324"/>
      <c r="AO224" s="324"/>
      <c r="AP224" s="324"/>
      <c r="AQ224" s="324"/>
      <c r="AR224" s="324"/>
      <c r="AS224" s="324"/>
      <c r="AT224" s="324"/>
      <c r="AU224" s="324"/>
      <c r="AV224" s="324"/>
      <c r="AW224" s="324"/>
      <c r="AX224" s="324"/>
      <c r="AY224" s="324"/>
      <c r="AZ224" s="324"/>
      <c r="BA224" s="324"/>
      <c r="BB224" s="324"/>
      <c r="BC224" s="324"/>
      <c r="BD224" s="324"/>
      <c r="BE224" s="324"/>
      <c r="BF224" s="324"/>
      <c r="BG224" s="324"/>
      <c r="BH224" s="324"/>
      <c r="BI224" s="324"/>
      <c r="BJ224" s="324"/>
      <c r="BK224" s="320"/>
      <c r="BL224" s="320"/>
    </row>
    <row r="225" spans="2:64">
      <c r="B225" s="7"/>
      <c r="C225" s="7"/>
      <c r="D225" s="7"/>
      <c r="E225" s="7"/>
      <c r="F225" s="7"/>
      <c r="G225" s="324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  <c r="T225" s="324"/>
      <c r="U225" s="324"/>
      <c r="V225" s="324"/>
      <c r="W225" s="324"/>
      <c r="X225" s="324"/>
      <c r="Y225" s="324"/>
      <c r="Z225" s="324"/>
      <c r="AA225" s="324"/>
      <c r="AB225" s="324"/>
      <c r="AC225" s="324"/>
      <c r="AD225" s="324"/>
      <c r="AE225" s="324"/>
      <c r="AF225" s="324"/>
      <c r="AG225" s="324"/>
      <c r="AH225" s="324"/>
      <c r="AI225" s="324"/>
      <c r="AJ225" s="324"/>
      <c r="AK225" s="324"/>
      <c r="AL225" s="324"/>
      <c r="AM225" s="324"/>
      <c r="AN225" s="324"/>
      <c r="AO225" s="324"/>
      <c r="AP225" s="324"/>
      <c r="AQ225" s="324"/>
      <c r="AR225" s="324"/>
      <c r="AS225" s="324"/>
      <c r="AT225" s="324"/>
      <c r="AU225" s="324"/>
      <c r="AV225" s="324"/>
      <c r="AW225" s="324"/>
      <c r="AX225" s="324"/>
      <c r="AY225" s="324"/>
      <c r="AZ225" s="324"/>
      <c r="BA225" s="324"/>
      <c r="BB225" s="324"/>
      <c r="BC225" s="324"/>
      <c r="BD225" s="324"/>
      <c r="BE225" s="324"/>
      <c r="BF225" s="324"/>
      <c r="BG225" s="324"/>
      <c r="BH225" s="324"/>
      <c r="BI225" s="324"/>
      <c r="BJ225" s="324"/>
      <c r="BK225" s="320"/>
      <c r="BL225" s="320"/>
    </row>
    <row r="226" spans="2:64">
      <c r="B226" s="7"/>
      <c r="C226" s="7"/>
      <c r="D226" s="7"/>
      <c r="E226" s="7"/>
      <c r="F226" s="7"/>
      <c r="G226" s="324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4"/>
      <c r="AS226" s="324"/>
      <c r="AT226" s="324"/>
      <c r="AU226" s="324"/>
      <c r="AV226" s="324"/>
      <c r="AW226" s="324"/>
      <c r="AX226" s="324"/>
      <c r="AY226" s="324"/>
      <c r="AZ226" s="324"/>
      <c r="BA226" s="324"/>
      <c r="BB226" s="324"/>
      <c r="BC226" s="324"/>
      <c r="BD226" s="324"/>
      <c r="BE226" s="324"/>
      <c r="BF226" s="324"/>
      <c r="BG226" s="324"/>
      <c r="BH226" s="324"/>
      <c r="BI226" s="324"/>
      <c r="BJ226" s="324"/>
      <c r="BK226" s="320"/>
      <c r="BL226" s="320"/>
    </row>
    <row r="227" spans="2:64">
      <c r="B227" s="7"/>
      <c r="C227" s="7"/>
      <c r="D227" s="7"/>
      <c r="E227" s="7"/>
      <c r="F227" s="7"/>
      <c r="G227" s="324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24"/>
      <c r="AG227" s="324"/>
      <c r="AH227" s="324"/>
      <c r="AI227" s="324"/>
      <c r="AJ227" s="324"/>
      <c r="AK227" s="324"/>
      <c r="AL227" s="324"/>
      <c r="AM227" s="324"/>
      <c r="AN227" s="324"/>
      <c r="AO227" s="324"/>
      <c r="AP227" s="324"/>
      <c r="AQ227" s="324"/>
      <c r="AR227" s="324"/>
      <c r="AS227" s="324"/>
      <c r="AT227" s="324"/>
      <c r="AU227" s="324"/>
      <c r="AV227" s="324"/>
      <c r="AW227" s="324"/>
      <c r="AX227" s="324"/>
      <c r="AY227" s="324"/>
      <c r="AZ227" s="324"/>
      <c r="BA227" s="324"/>
      <c r="BB227" s="324"/>
      <c r="BC227" s="324"/>
      <c r="BD227" s="324"/>
      <c r="BE227" s="324"/>
      <c r="BF227" s="324"/>
      <c r="BG227" s="324"/>
      <c r="BH227" s="324"/>
      <c r="BI227" s="324"/>
      <c r="BJ227" s="324"/>
      <c r="BK227" s="320"/>
      <c r="BL227" s="320"/>
    </row>
    <row r="228" spans="2:64">
      <c r="B228" s="7"/>
      <c r="C228" s="7"/>
      <c r="D228" s="7"/>
      <c r="E228" s="7"/>
      <c r="F228" s="7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  <c r="AX228" s="324"/>
      <c r="AY228" s="324"/>
      <c r="AZ228" s="324"/>
      <c r="BA228" s="324"/>
      <c r="BB228" s="324"/>
      <c r="BC228" s="324"/>
      <c r="BD228" s="324"/>
      <c r="BE228" s="324"/>
      <c r="BF228" s="324"/>
      <c r="BG228" s="324"/>
      <c r="BH228" s="324"/>
      <c r="BI228" s="324"/>
      <c r="BJ228" s="324"/>
      <c r="BK228" s="320"/>
      <c r="BL228" s="320"/>
    </row>
    <row r="229" spans="2:64">
      <c r="B229" s="7"/>
      <c r="C229" s="7"/>
      <c r="D229" s="7"/>
      <c r="E229" s="7"/>
      <c r="F229" s="7"/>
      <c r="G229" s="324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  <c r="T229" s="324"/>
      <c r="U229" s="324"/>
      <c r="V229" s="324"/>
      <c r="W229" s="324"/>
      <c r="X229" s="324"/>
      <c r="Y229" s="324"/>
      <c r="Z229" s="324"/>
      <c r="AA229" s="324"/>
      <c r="AB229" s="324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4"/>
      <c r="AN229" s="324"/>
      <c r="AO229" s="324"/>
      <c r="AP229" s="324"/>
      <c r="AQ229" s="324"/>
      <c r="AR229" s="324"/>
      <c r="AS229" s="324"/>
      <c r="AT229" s="324"/>
      <c r="AU229" s="324"/>
      <c r="AV229" s="324"/>
      <c r="AW229" s="324"/>
      <c r="AX229" s="324"/>
      <c r="AY229" s="324"/>
      <c r="AZ229" s="324"/>
      <c r="BA229" s="324"/>
      <c r="BB229" s="324"/>
      <c r="BC229" s="324"/>
      <c r="BD229" s="324"/>
      <c r="BE229" s="324"/>
      <c r="BF229" s="324"/>
      <c r="BG229" s="324"/>
      <c r="BH229" s="324"/>
      <c r="BI229" s="324"/>
      <c r="BJ229" s="324"/>
      <c r="BK229" s="320"/>
      <c r="BL229" s="320"/>
    </row>
    <row r="230" spans="2:64">
      <c r="B230" s="7"/>
      <c r="C230" s="7"/>
      <c r="D230" s="7"/>
      <c r="E230" s="7"/>
      <c r="F230" s="7"/>
      <c r="G230" s="324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  <c r="T230" s="324"/>
      <c r="U230" s="324"/>
      <c r="V230" s="324"/>
      <c r="W230" s="324"/>
      <c r="X230" s="324"/>
      <c r="Y230" s="324"/>
      <c r="Z230" s="324"/>
      <c r="AA230" s="324"/>
      <c r="AB230" s="324"/>
      <c r="AC230" s="324"/>
      <c r="AD230" s="324"/>
      <c r="AE230" s="324"/>
      <c r="AF230" s="324"/>
      <c r="AG230" s="324"/>
      <c r="AH230" s="324"/>
      <c r="AI230" s="324"/>
      <c r="AJ230" s="324"/>
      <c r="AK230" s="324"/>
      <c r="AL230" s="324"/>
      <c r="AM230" s="324"/>
      <c r="AN230" s="324"/>
      <c r="AO230" s="324"/>
      <c r="AP230" s="324"/>
      <c r="AQ230" s="324"/>
      <c r="AR230" s="324"/>
      <c r="AS230" s="324"/>
      <c r="AT230" s="324"/>
      <c r="AU230" s="324"/>
      <c r="AV230" s="324"/>
      <c r="AW230" s="324"/>
      <c r="AX230" s="324"/>
      <c r="AY230" s="324"/>
      <c r="AZ230" s="324"/>
      <c r="BA230" s="324"/>
      <c r="BB230" s="324"/>
      <c r="BC230" s="324"/>
      <c r="BD230" s="324"/>
      <c r="BE230" s="324"/>
      <c r="BF230" s="324"/>
      <c r="BG230" s="324"/>
      <c r="BH230" s="324"/>
      <c r="BI230" s="324"/>
      <c r="BJ230" s="324"/>
      <c r="BK230" s="320"/>
      <c r="BL230" s="320"/>
    </row>
    <row r="231" spans="2:64">
      <c r="B231" s="7"/>
      <c r="C231" s="7"/>
      <c r="D231" s="7"/>
      <c r="E231" s="7"/>
      <c r="F231" s="7"/>
      <c r="G231" s="324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324"/>
      <c r="Z231" s="324"/>
      <c r="AA231" s="324"/>
      <c r="AB231" s="324"/>
      <c r="AC231" s="324"/>
      <c r="AD231" s="324"/>
      <c r="AE231" s="324"/>
      <c r="AF231" s="324"/>
      <c r="AG231" s="324"/>
      <c r="AH231" s="324"/>
      <c r="AI231" s="324"/>
      <c r="AJ231" s="324"/>
      <c r="AK231" s="324"/>
      <c r="AL231" s="324"/>
      <c r="AM231" s="324"/>
      <c r="AN231" s="324"/>
      <c r="AO231" s="324"/>
      <c r="AP231" s="324"/>
      <c r="AQ231" s="324"/>
      <c r="AR231" s="324"/>
      <c r="AS231" s="324"/>
      <c r="AT231" s="324"/>
      <c r="AU231" s="324"/>
      <c r="AV231" s="324"/>
      <c r="AW231" s="324"/>
      <c r="AX231" s="324"/>
      <c r="AY231" s="324"/>
      <c r="AZ231" s="324"/>
      <c r="BA231" s="324"/>
      <c r="BB231" s="324"/>
      <c r="BC231" s="324"/>
      <c r="BD231" s="324"/>
      <c r="BE231" s="324"/>
      <c r="BF231" s="324"/>
      <c r="BG231" s="324"/>
      <c r="BH231" s="324"/>
      <c r="BI231" s="324"/>
      <c r="BJ231" s="324"/>
      <c r="BK231" s="320"/>
      <c r="BL231" s="320"/>
    </row>
    <row r="232" spans="2:64">
      <c r="B232" s="7"/>
      <c r="C232" s="7"/>
      <c r="D232" s="7"/>
      <c r="E232" s="7"/>
      <c r="F232" s="7"/>
      <c r="G232" s="324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  <c r="T232" s="324"/>
      <c r="U232" s="324"/>
      <c r="V232" s="324"/>
      <c r="W232" s="324"/>
      <c r="X232" s="324"/>
      <c r="Y232" s="324"/>
      <c r="Z232" s="324"/>
      <c r="AA232" s="324"/>
      <c r="AB232" s="324"/>
      <c r="AC232" s="324"/>
      <c r="AD232" s="324"/>
      <c r="AE232" s="324"/>
      <c r="AF232" s="324"/>
      <c r="AG232" s="324"/>
      <c r="AH232" s="324"/>
      <c r="AI232" s="324"/>
      <c r="AJ232" s="324"/>
      <c r="AK232" s="324"/>
      <c r="AL232" s="324"/>
      <c r="AM232" s="324"/>
      <c r="AN232" s="324"/>
      <c r="AO232" s="324"/>
      <c r="AP232" s="324"/>
      <c r="AQ232" s="324"/>
      <c r="AR232" s="324"/>
      <c r="AS232" s="324"/>
      <c r="AT232" s="324"/>
      <c r="AU232" s="324"/>
      <c r="AV232" s="324"/>
      <c r="AW232" s="324"/>
      <c r="AX232" s="324"/>
      <c r="AY232" s="324"/>
      <c r="AZ232" s="324"/>
      <c r="BA232" s="324"/>
      <c r="BB232" s="324"/>
      <c r="BC232" s="324"/>
      <c r="BD232" s="324"/>
      <c r="BE232" s="324"/>
      <c r="BF232" s="324"/>
      <c r="BG232" s="324"/>
      <c r="BH232" s="324"/>
      <c r="BI232" s="324"/>
      <c r="BJ232" s="324"/>
      <c r="BK232" s="320"/>
      <c r="BL232" s="320"/>
    </row>
    <row r="233" spans="2:64">
      <c r="B233" s="7"/>
      <c r="C233" s="7"/>
      <c r="D233" s="7"/>
      <c r="E233" s="7"/>
      <c r="F233" s="7"/>
      <c r="G233" s="324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  <c r="T233" s="324"/>
      <c r="U233" s="324"/>
      <c r="V233" s="324"/>
      <c r="W233" s="324"/>
      <c r="X233" s="324"/>
      <c r="Y233" s="324"/>
      <c r="Z233" s="324"/>
      <c r="AA233" s="324"/>
      <c r="AB233" s="324"/>
      <c r="AC233" s="324"/>
      <c r="AD233" s="324"/>
      <c r="AE233" s="324"/>
      <c r="AF233" s="324"/>
      <c r="AG233" s="324"/>
      <c r="AH233" s="324"/>
      <c r="AI233" s="324"/>
      <c r="AJ233" s="324"/>
      <c r="AK233" s="324"/>
      <c r="AL233" s="324"/>
      <c r="AM233" s="324"/>
      <c r="AN233" s="324"/>
      <c r="AO233" s="324"/>
      <c r="AP233" s="324"/>
      <c r="AQ233" s="324"/>
      <c r="AR233" s="324"/>
      <c r="AS233" s="324"/>
      <c r="AT233" s="324"/>
      <c r="AU233" s="324"/>
      <c r="AV233" s="324"/>
      <c r="AW233" s="324"/>
      <c r="AX233" s="324"/>
      <c r="AY233" s="324"/>
      <c r="AZ233" s="324"/>
      <c r="BA233" s="324"/>
      <c r="BB233" s="324"/>
      <c r="BC233" s="324"/>
      <c r="BD233" s="324"/>
      <c r="BE233" s="324"/>
      <c r="BF233" s="324"/>
      <c r="BG233" s="324"/>
      <c r="BH233" s="324"/>
      <c r="BI233" s="324"/>
      <c r="BJ233" s="324"/>
      <c r="BK233" s="320"/>
      <c r="BL233" s="320"/>
    </row>
    <row r="234" spans="2:64">
      <c r="B234" s="7"/>
      <c r="C234" s="7"/>
      <c r="D234" s="7"/>
      <c r="E234" s="7"/>
      <c r="F234" s="7"/>
      <c r="G234" s="32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  <c r="T234" s="324"/>
      <c r="U234" s="324"/>
      <c r="V234" s="324"/>
      <c r="W234" s="324"/>
      <c r="X234" s="324"/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  <c r="AX234" s="324"/>
      <c r="AY234" s="324"/>
      <c r="AZ234" s="324"/>
      <c r="BA234" s="324"/>
      <c r="BB234" s="324"/>
      <c r="BC234" s="324"/>
      <c r="BD234" s="324"/>
      <c r="BE234" s="324"/>
      <c r="BF234" s="324"/>
      <c r="BG234" s="324"/>
      <c r="BH234" s="324"/>
      <c r="BI234" s="324"/>
      <c r="BJ234" s="324"/>
      <c r="BK234" s="320"/>
      <c r="BL234" s="320"/>
    </row>
    <row r="235" spans="2:64">
      <c r="B235" s="7"/>
      <c r="C235" s="7"/>
      <c r="D235" s="7"/>
      <c r="E235" s="7"/>
      <c r="F235" s="7"/>
      <c r="G235" s="324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  <c r="T235" s="324"/>
      <c r="U235" s="324"/>
      <c r="V235" s="324"/>
      <c r="W235" s="324"/>
      <c r="X235" s="324"/>
      <c r="Y235" s="324"/>
      <c r="Z235" s="324"/>
      <c r="AA235" s="324"/>
      <c r="AB235" s="324"/>
      <c r="AC235" s="324"/>
      <c r="AD235" s="324"/>
      <c r="AE235" s="324"/>
      <c r="AF235" s="324"/>
      <c r="AG235" s="324"/>
      <c r="AH235" s="324"/>
      <c r="AI235" s="324"/>
      <c r="AJ235" s="324"/>
      <c r="AK235" s="324"/>
      <c r="AL235" s="324"/>
      <c r="AM235" s="324"/>
      <c r="AN235" s="324"/>
      <c r="AO235" s="324"/>
      <c r="AP235" s="324"/>
      <c r="AQ235" s="324"/>
      <c r="AR235" s="324"/>
      <c r="AS235" s="324"/>
      <c r="AT235" s="324"/>
      <c r="AU235" s="324"/>
      <c r="AV235" s="324"/>
      <c r="AW235" s="324"/>
      <c r="AX235" s="324"/>
      <c r="AY235" s="324"/>
      <c r="AZ235" s="324"/>
      <c r="BA235" s="324"/>
      <c r="BB235" s="324"/>
      <c r="BC235" s="324"/>
      <c r="BD235" s="324"/>
      <c r="BE235" s="324"/>
      <c r="BF235" s="324"/>
      <c r="BG235" s="324"/>
      <c r="BH235" s="324"/>
      <c r="BI235" s="324"/>
      <c r="BJ235" s="324"/>
      <c r="BK235" s="320"/>
      <c r="BL235" s="320"/>
    </row>
    <row r="236" spans="2:64">
      <c r="B236" s="7"/>
      <c r="C236" s="7"/>
      <c r="D236" s="7"/>
      <c r="E236" s="7"/>
      <c r="F236" s="7"/>
      <c r="G236" s="324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  <c r="T236" s="324"/>
      <c r="U236" s="324"/>
      <c r="V236" s="324"/>
      <c r="W236" s="324"/>
      <c r="X236" s="324"/>
      <c r="Y236" s="324"/>
      <c r="Z236" s="324"/>
      <c r="AA236" s="324"/>
      <c r="AB236" s="324"/>
      <c r="AC236" s="324"/>
      <c r="AD236" s="324"/>
      <c r="AE236" s="324"/>
      <c r="AF236" s="324"/>
      <c r="AG236" s="324"/>
      <c r="AH236" s="324"/>
      <c r="AI236" s="324"/>
      <c r="AJ236" s="324"/>
      <c r="AK236" s="324"/>
      <c r="AL236" s="324"/>
      <c r="AM236" s="324"/>
      <c r="AN236" s="324"/>
      <c r="AO236" s="324"/>
      <c r="AP236" s="324"/>
      <c r="AQ236" s="324"/>
      <c r="AR236" s="324"/>
      <c r="AS236" s="324"/>
      <c r="AT236" s="324"/>
      <c r="AU236" s="324"/>
      <c r="AV236" s="324"/>
      <c r="AW236" s="324"/>
      <c r="AX236" s="324"/>
      <c r="AY236" s="324"/>
      <c r="AZ236" s="324"/>
      <c r="BA236" s="324"/>
      <c r="BB236" s="324"/>
      <c r="BC236" s="324"/>
      <c r="BD236" s="324"/>
      <c r="BE236" s="324"/>
      <c r="BF236" s="324"/>
      <c r="BG236" s="324"/>
      <c r="BH236" s="324"/>
      <c r="BI236" s="324"/>
      <c r="BJ236" s="324"/>
      <c r="BK236" s="320"/>
      <c r="BL236" s="320"/>
    </row>
    <row r="237" spans="2:64">
      <c r="B237" s="7"/>
      <c r="C237" s="7"/>
      <c r="D237" s="7"/>
      <c r="E237" s="7"/>
      <c r="F237" s="7"/>
      <c r="G237" s="324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4"/>
      <c r="AW237" s="324"/>
      <c r="AX237" s="324"/>
      <c r="AY237" s="324"/>
      <c r="AZ237" s="324"/>
      <c r="BA237" s="324"/>
      <c r="BB237" s="324"/>
      <c r="BC237" s="324"/>
      <c r="BD237" s="324"/>
      <c r="BE237" s="324"/>
      <c r="BF237" s="324"/>
      <c r="BG237" s="324"/>
      <c r="BH237" s="324"/>
      <c r="BI237" s="324"/>
      <c r="BJ237" s="324"/>
      <c r="BK237" s="320"/>
      <c r="BL237" s="320"/>
    </row>
    <row r="238" spans="2:64">
      <c r="B238" s="7"/>
      <c r="C238" s="7"/>
      <c r="D238" s="7"/>
      <c r="E238" s="7"/>
      <c r="F238" s="7"/>
      <c r="G238" s="324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  <c r="T238" s="324"/>
      <c r="U238" s="324"/>
      <c r="V238" s="324"/>
      <c r="W238" s="324"/>
      <c r="X238" s="32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4"/>
      <c r="AS238" s="324"/>
      <c r="AT238" s="324"/>
      <c r="AU238" s="324"/>
      <c r="AV238" s="324"/>
      <c r="AW238" s="324"/>
      <c r="AX238" s="324"/>
      <c r="AY238" s="324"/>
      <c r="AZ238" s="324"/>
      <c r="BA238" s="324"/>
      <c r="BB238" s="324"/>
      <c r="BC238" s="324"/>
      <c r="BD238" s="324"/>
      <c r="BE238" s="324"/>
      <c r="BF238" s="324"/>
      <c r="BG238" s="324"/>
      <c r="BH238" s="324"/>
      <c r="BI238" s="324"/>
      <c r="BJ238" s="324"/>
      <c r="BK238" s="320"/>
      <c r="BL238" s="320"/>
    </row>
    <row r="239" spans="2:64">
      <c r="B239" s="7"/>
      <c r="C239" s="7"/>
      <c r="D239" s="7"/>
      <c r="E239" s="7"/>
      <c r="F239" s="7"/>
      <c r="G239" s="324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  <c r="T239" s="324"/>
      <c r="U239" s="324"/>
      <c r="V239" s="324"/>
      <c r="W239" s="324"/>
      <c r="X239" s="324"/>
      <c r="Y239" s="324"/>
      <c r="Z239" s="324"/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24"/>
      <c r="AO239" s="324"/>
      <c r="AP239" s="324"/>
      <c r="AQ239" s="324"/>
      <c r="AR239" s="324"/>
      <c r="AS239" s="324"/>
      <c r="AT239" s="324"/>
      <c r="AU239" s="324"/>
      <c r="AV239" s="324"/>
      <c r="AW239" s="324"/>
      <c r="AX239" s="324"/>
      <c r="AY239" s="324"/>
      <c r="AZ239" s="324"/>
      <c r="BA239" s="324"/>
      <c r="BB239" s="324"/>
      <c r="BC239" s="324"/>
      <c r="BD239" s="324"/>
      <c r="BE239" s="324"/>
      <c r="BF239" s="324"/>
      <c r="BG239" s="324"/>
      <c r="BH239" s="324"/>
      <c r="BI239" s="324"/>
      <c r="BJ239" s="324"/>
      <c r="BK239" s="320"/>
      <c r="BL239" s="320"/>
    </row>
    <row r="240" spans="2:64">
      <c r="B240" s="7"/>
      <c r="C240" s="7"/>
      <c r="D240" s="7"/>
      <c r="E240" s="7"/>
      <c r="F240" s="7"/>
      <c r="G240" s="324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  <c r="T240" s="324"/>
      <c r="U240" s="324"/>
      <c r="V240" s="324"/>
      <c r="W240" s="324"/>
      <c r="X240" s="324"/>
      <c r="Y240" s="324"/>
      <c r="Z240" s="324"/>
      <c r="AA240" s="324"/>
      <c r="AB240" s="324"/>
      <c r="AC240" s="324"/>
      <c r="AD240" s="324"/>
      <c r="AE240" s="324"/>
      <c r="AF240" s="324"/>
      <c r="AG240" s="324"/>
      <c r="AH240" s="324"/>
      <c r="AI240" s="324"/>
      <c r="AJ240" s="324"/>
      <c r="AK240" s="324"/>
      <c r="AL240" s="324"/>
      <c r="AM240" s="324"/>
      <c r="AN240" s="324"/>
      <c r="AO240" s="324"/>
      <c r="AP240" s="324"/>
      <c r="AQ240" s="324"/>
      <c r="AR240" s="324"/>
      <c r="AS240" s="324"/>
      <c r="AT240" s="324"/>
      <c r="AU240" s="324"/>
      <c r="AV240" s="324"/>
      <c r="AW240" s="324"/>
      <c r="AX240" s="324"/>
      <c r="AY240" s="324"/>
      <c r="AZ240" s="324"/>
      <c r="BA240" s="324"/>
      <c r="BB240" s="324"/>
      <c r="BC240" s="324"/>
      <c r="BD240" s="324"/>
      <c r="BE240" s="324"/>
      <c r="BF240" s="324"/>
      <c r="BG240" s="324"/>
      <c r="BH240" s="324"/>
      <c r="BI240" s="324"/>
      <c r="BJ240" s="324"/>
      <c r="BK240" s="320"/>
      <c r="BL240" s="320"/>
    </row>
    <row r="241" spans="2:64">
      <c r="B241" s="7"/>
      <c r="C241" s="7"/>
      <c r="D241" s="7"/>
      <c r="E241" s="7"/>
      <c r="F241" s="7"/>
      <c r="G241" s="324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Q241" s="324"/>
      <c r="AR241" s="324"/>
      <c r="AS241" s="324"/>
      <c r="AT241" s="324"/>
      <c r="AU241" s="324"/>
      <c r="AV241" s="324"/>
      <c r="AW241" s="324"/>
      <c r="AX241" s="324"/>
      <c r="AY241" s="324"/>
      <c r="AZ241" s="324"/>
      <c r="BA241" s="324"/>
      <c r="BB241" s="324"/>
      <c r="BC241" s="324"/>
      <c r="BD241" s="324"/>
      <c r="BE241" s="324"/>
      <c r="BF241" s="324"/>
      <c r="BG241" s="324"/>
      <c r="BH241" s="324"/>
      <c r="BI241" s="324"/>
      <c r="BJ241" s="324"/>
      <c r="BK241" s="320"/>
      <c r="BL241" s="320"/>
    </row>
    <row r="242" spans="2:64">
      <c r="B242" s="7"/>
      <c r="C242" s="7"/>
      <c r="D242" s="7"/>
      <c r="E242" s="7"/>
      <c r="F242" s="7"/>
      <c r="G242" s="324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  <c r="T242" s="324"/>
      <c r="U242" s="324"/>
      <c r="V242" s="324"/>
      <c r="W242" s="324"/>
      <c r="X242" s="324"/>
      <c r="Y242" s="324"/>
      <c r="Z242" s="324"/>
      <c r="AA242" s="324"/>
      <c r="AB242" s="324"/>
      <c r="AC242" s="324"/>
      <c r="AD242" s="324"/>
      <c r="AE242" s="324"/>
      <c r="AF242" s="324"/>
      <c r="AG242" s="324"/>
      <c r="AH242" s="324"/>
      <c r="AI242" s="324"/>
      <c r="AJ242" s="324"/>
      <c r="AK242" s="324"/>
      <c r="AL242" s="324"/>
      <c r="AM242" s="324"/>
      <c r="AN242" s="324"/>
      <c r="AO242" s="324"/>
      <c r="AP242" s="324"/>
      <c r="AQ242" s="324"/>
      <c r="AR242" s="324"/>
      <c r="AS242" s="324"/>
      <c r="AT242" s="324"/>
      <c r="AU242" s="324"/>
      <c r="AV242" s="324"/>
      <c r="AW242" s="324"/>
      <c r="AX242" s="324"/>
      <c r="AY242" s="324"/>
      <c r="AZ242" s="324"/>
      <c r="BA242" s="324"/>
      <c r="BB242" s="324"/>
      <c r="BC242" s="324"/>
      <c r="BD242" s="324"/>
      <c r="BE242" s="324"/>
      <c r="BF242" s="324"/>
      <c r="BG242" s="324"/>
      <c r="BH242" s="324"/>
      <c r="BI242" s="324"/>
      <c r="BJ242" s="324"/>
      <c r="BK242" s="320"/>
      <c r="BL242" s="320"/>
    </row>
    <row r="243" spans="2:64">
      <c r="B243" s="7"/>
      <c r="C243" s="7"/>
      <c r="D243" s="7"/>
      <c r="E243" s="7"/>
      <c r="F243" s="7"/>
      <c r="G243" s="324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Q243" s="324"/>
      <c r="AR243" s="324"/>
      <c r="AS243" s="324"/>
      <c r="AT243" s="324"/>
      <c r="AU243" s="324"/>
      <c r="AV243" s="324"/>
      <c r="AW243" s="324"/>
      <c r="AX243" s="324"/>
      <c r="AY243" s="324"/>
      <c r="AZ243" s="324"/>
      <c r="BA243" s="324"/>
      <c r="BB243" s="324"/>
      <c r="BC243" s="324"/>
      <c r="BD243" s="324"/>
      <c r="BE243" s="324"/>
      <c r="BF243" s="324"/>
      <c r="BG243" s="324"/>
      <c r="BH243" s="324"/>
      <c r="BI243" s="324"/>
      <c r="BJ243" s="324"/>
      <c r="BK243" s="320"/>
      <c r="BL243" s="320"/>
    </row>
    <row r="244" spans="2:64">
      <c r="B244" s="7"/>
      <c r="C244" s="7"/>
      <c r="D244" s="7"/>
      <c r="E244" s="7"/>
      <c r="F244" s="7"/>
      <c r="G244" s="32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Q244" s="324"/>
      <c r="AR244" s="324"/>
      <c r="AS244" s="324"/>
      <c r="AT244" s="324"/>
      <c r="AU244" s="324"/>
      <c r="AV244" s="324"/>
      <c r="AW244" s="324"/>
      <c r="AX244" s="324"/>
      <c r="AY244" s="324"/>
      <c r="AZ244" s="324"/>
      <c r="BA244" s="324"/>
      <c r="BB244" s="324"/>
      <c r="BC244" s="324"/>
      <c r="BD244" s="324"/>
      <c r="BE244" s="324"/>
      <c r="BF244" s="324"/>
      <c r="BG244" s="324"/>
      <c r="BH244" s="324"/>
      <c r="BI244" s="324"/>
      <c r="BJ244" s="324"/>
      <c r="BK244" s="320"/>
      <c r="BL244" s="320"/>
    </row>
    <row r="245" spans="2:64">
      <c r="B245" s="7"/>
      <c r="C245" s="7"/>
      <c r="D245" s="7"/>
      <c r="E245" s="7"/>
      <c r="F245" s="7"/>
      <c r="G245" s="324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  <c r="T245" s="324"/>
      <c r="U245" s="324"/>
      <c r="V245" s="324"/>
      <c r="W245" s="324"/>
      <c r="X245" s="324"/>
      <c r="Y245" s="324"/>
      <c r="Z245" s="324"/>
      <c r="AA245" s="324"/>
      <c r="AB245" s="324"/>
      <c r="AC245" s="324"/>
      <c r="AD245" s="324"/>
      <c r="AE245" s="324"/>
      <c r="AF245" s="324"/>
      <c r="AG245" s="324"/>
      <c r="AH245" s="324"/>
      <c r="AI245" s="324"/>
      <c r="AJ245" s="324"/>
      <c r="AK245" s="324"/>
      <c r="AL245" s="324"/>
      <c r="AM245" s="324"/>
      <c r="AN245" s="324"/>
      <c r="AO245" s="324"/>
      <c r="AP245" s="324"/>
      <c r="AQ245" s="324"/>
      <c r="AR245" s="324"/>
      <c r="AS245" s="324"/>
      <c r="AT245" s="324"/>
      <c r="AU245" s="324"/>
      <c r="AV245" s="324"/>
      <c r="AW245" s="324"/>
      <c r="AX245" s="324"/>
      <c r="AY245" s="324"/>
      <c r="AZ245" s="324"/>
      <c r="BA245" s="324"/>
      <c r="BB245" s="324"/>
      <c r="BC245" s="324"/>
      <c r="BD245" s="324"/>
      <c r="BE245" s="324"/>
      <c r="BF245" s="324"/>
      <c r="BG245" s="324"/>
      <c r="BH245" s="324"/>
      <c r="BI245" s="324"/>
      <c r="BJ245" s="324"/>
      <c r="BK245" s="320"/>
      <c r="BL245" s="320"/>
    </row>
    <row r="246" spans="2:64">
      <c r="B246" s="7"/>
      <c r="C246" s="7"/>
      <c r="D246" s="7"/>
      <c r="E246" s="7"/>
      <c r="F246" s="7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324"/>
      <c r="AL246" s="324"/>
      <c r="AM246" s="324"/>
      <c r="AN246" s="324"/>
      <c r="AO246" s="324"/>
      <c r="AP246" s="324"/>
      <c r="AQ246" s="324"/>
      <c r="AR246" s="324"/>
      <c r="AS246" s="324"/>
      <c r="AT246" s="324"/>
      <c r="AU246" s="324"/>
      <c r="AV246" s="324"/>
      <c r="AW246" s="324"/>
      <c r="AX246" s="324"/>
      <c r="AY246" s="324"/>
      <c r="AZ246" s="324"/>
      <c r="BA246" s="324"/>
      <c r="BB246" s="324"/>
      <c r="BC246" s="324"/>
      <c r="BD246" s="324"/>
      <c r="BE246" s="324"/>
      <c r="BF246" s="324"/>
      <c r="BG246" s="324"/>
      <c r="BH246" s="324"/>
      <c r="BI246" s="324"/>
      <c r="BJ246" s="324"/>
      <c r="BK246" s="320"/>
      <c r="BL246" s="320"/>
    </row>
    <row r="247" spans="2:64">
      <c r="B247" s="7"/>
      <c r="C247" s="7"/>
      <c r="D247" s="7"/>
      <c r="E247" s="7"/>
      <c r="F247" s="7"/>
      <c r="G247" s="324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  <c r="T247" s="324"/>
      <c r="U247" s="324"/>
      <c r="V247" s="324"/>
      <c r="W247" s="324"/>
      <c r="X247" s="324"/>
      <c r="Y247" s="324"/>
      <c r="Z247" s="324"/>
      <c r="AA247" s="324"/>
      <c r="AB247" s="324"/>
      <c r="AC247" s="324"/>
      <c r="AD247" s="324"/>
      <c r="AE247" s="324"/>
      <c r="AF247" s="324"/>
      <c r="AG247" s="324"/>
      <c r="AH247" s="324"/>
      <c r="AI247" s="324"/>
      <c r="AJ247" s="324"/>
      <c r="AK247" s="324"/>
      <c r="AL247" s="324"/>
      <c r="AM247" s="324"/>
      <c r="AN247" s="324"/>
      <c r="AO247" s="324"/>
      <c r="AP247" s="324"/>
      <c r="AQ247" s="324"/>
      <c r="AR247" s="324"/>
      <c r="AS247" s="324"/>
      <c r="AT247" s="324"/>
      <c r="AU247" s="324"/>
      <c r="AV247" s="324"/>
      <c r="AW247" s="324"/>
      <c r="AX247" s="324"/>
      <c r="AY247" s="324"/>
      <c r="AZ247" s="324"/>
      <c r="BA247" s="324"/>
      <c r="BB247" s="324"/>
      <c r="BC247" s="324"/>
      <c r="BD247" s="324"/>
      <c r="BE247" s="324"/>
      <c r="BF247" s="324"/>
      <c r="BG247" s="324"/>
      <c r="BH247" s="324"/>
      <c r="BI247" s="324"/>
      <c r="BJ247" s="324"/>
      <c r="BK247" s="320"/>
      <c r="BL247" s="320"/>
    </row>
    <row r="248" spans="2:64">
      <c r="B248" s="7"/>
      <c r="C248" s="7"/>
      <c r="D248" s="7"/>
      <c r="E248" s="7"/>
      <c r="F248" s="7"/>
      <c r="G248" s="324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  <c r="T248" s="324"/>
      <c r="U248" s="324"/>
      <c r="V248" s="324"/>
      <c r="W248" s="324"/>
      <c r="X248" s="324"/>
      <c r="Y248" s="324"/>
      <c r="Z248" s="324"/>
      <c r="AA248" s="324"/>
      <c r="AB248" s="324"/>
      <c r="AC248" s="324"/>
      <c r="AD248" s="324"/>
      <c r="AE248" s="324"/>
      <c r="AF248" s="324"/>
      <c r="AG248" s="324"/>
      <c r="AH248" s="324"/>
      <c r="AI248" s="324"/>
      <c r="AJ248" s="324"/>
      <c r="AK248" s="324"/>
      <c r="AL248" s="324"/>
      <c r="AM248" s="324"/>
      <c r="AN248" s="324"/>
      <c r="AO248" s="324"/>
      <c r="AP248" s="324"/>
      <c r="AQ248" s="324"/>
      <c r="AR248" s="324"/>
      <c r="AS248" s="324"/>
      <c r="AT248" s="324"/>
      <c r="AU248" s="324"/>
      <c r="AV248" s="324"/>
      <c r="AW248" s="324"/>
      <c r="AX248" s="324"/>
      <c r="AY248" s="324"/>
      <c r="AZ248" s="324"/>
      <c r="BA248" s="324"/>
      <c r="BB248" s="324"/>
      <c r="BC248" s="324"/>
      <c r="BD248" s="324"/>
      <c r="BE248" s="324"/>
      <c r="BF248" s="324"/>
      <c r="BG248" s="324"/>
      <c r="BH248" s="324"/>
      <c r="BI248" s="324"/>
      <c r="BJ248" s="324"/>
      <c r="BK248" s="320"/>
      <c r="BL248" s="320"/>
    </row>
    <row r="249" spans="2:64">
      <c r="B249" s="7"/>
      <c r="C249" s="7"/>
      <c r="D249" s="7"/>
      <c r="E249" s="7"/>
      <c r="F249" s="7"/>
      <c r="G249" s="324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  <c r="T249" s="324"/>
      <c r="U249" s="324"/>
      <c r="V249" s="324"/>
      <c r="W249" s="324"/>
      <c r="X249" s="324"/>
      <c r="Y249" s="324"/>
      <c r="Z249" s="324"/>
      <c r="AA249" s="324"/>
      <c r="AB249" s="324"/>
      <c r="AC249" s="324"/>
      <c r="AD249" s="324"/>
      <c r="AE249" s="324"/>
      <c r="AF249" s="324"/>
      <c r="AG249" s="324"/>
      <c r="AH249" s="324"/>
      <c r="AI249" s="324"/>
      <c r="AJ249" s="324"/>
      <c r="AK249" s="324"/>
      <c r="AL249" s="324"/>
      <c r="AM249" s="324"/>
      <c r="AN249" s="324"/>
      <c r="AO249" s="324"/>
      <c r="AP249" s="324"/>
      <c r="AQ249" s="324"/>
      <c r="AR249" s="324"/>
      <c r="AS249" s="324"/>
      <c r="AT249" s="324"/>
      <c r="AU249" s="324"/>
      <c r="AV249" s="324"/>
      <c r="AW249" s="324"/>
      <c r="AX249" s="324"/>
      <c r="AY249" s="324"/>
      <c r="AZ249" s="324"/>
      <c r="BA249" s="324"/>
      <c r="BB249" s="324"/>
      <c r="BC249" s="324"/>
      <c r="BD249" s="324"/>
      <c r="BE249" s="324"/>
      <c r="BF249" s="324"/>
      <c r="BG249" s="324"/>
      <c r="BH249" s="324"/>
      <c r="BI249" s="324"/>
      <c r="BJ249" s="324"/>
      <c r="BK249" s="320"/>
      <c r="BL249" s="320"/>
    </row>
    <row r="250" spans="2:64">
      <c r="B250" s="7"/>
      <c r="C250" s="7"/>
      <c r="D250" s="7"/>
      <c r="E250" s="7"/>
      <c r="F250" s="7"/>
      <c r="G250" s="324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  <c r="T250" s="324"/>
      <c r="U250" s="324"/>
      <c r="V250" s="324"/>
      <c r="W250" s="324"/>
      <c r="X250" s="324"/>
      <c r="Y250" s="324"/>
      <c r="Z250" s="324"/>
      <c r="AA250" s="324"/>
      <c r="AB250" s="324"/>
      <c r="AC250" s="324"/>
      <c r="AD250" s="324"/>
      <c r="AE250" s="324"/>
      <c r="AF250" s="324"/>
      <c r="AG250" s="324"/>
      <c r="AH250" s="324"/>
      <c r="AI250" s="324"/>
      <c r="AJ250" s="324"/>
      <c r="AK250" s="324"/>
      <c r="AL250" s="324"/>
      <c r="AM250" s="324"/>
      <c r="AN250" s="324"/>
      <c r="AO250" s="324"/>
      <c r="AP250" s="324"/>
      <c r="AQ250" s="324"/>
      <c r="AR250" s="324"/>
      <c r="AS250" s="324"/>
      <c r="AT250" s="324"/>
      <c r="AU250" s="324"/>
      <c r="AV250" s="324"/>
      <c r="AW250" s="324"/>
      <c r="AX250" s="324"/>
      <c r="AY250" s="324"/>
      <c r="AZ250" s="324"/>
      <c r="BA250" s="324"/>
      <c r="BB250" s="324"/>
      <c r="BC250" s="324"/>
      <c r="BD250" s="324"/>
      <c r="BE250" s="324"/>
      <c r="BF250" s="324"/>
      <c r="BG250" s="324"/>
      <c r="BH250" s="324"/>
      <c r="BI250" s="324"/>
      <c r="BJ250" s="324"/>
      <c r="BK250" s="320"/>
      <c r="BL250" s="320"/>
    </row>
    <row r="251" spans="2:64">
      <c r="B251" s="7"/>
      <c r="C251" s="7"/>
      <c r="D251" s="7"/>
      <c r="E251" s="7"/>
      <c r="F251" s="7"/>
      <c r="G251" s="324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  <c r="T251" s="324"/>
      <c r="U251" s="324"/>
      <c r="V251" s="324"/>
      <c r="W251" s="324"/>
      <c r="X251" s="324"/>
      <c r="Y251" s="324"/>
      <c r="Z251" s="324"/>
      <c r="AA251" s="324"/>
      <c r="AB251" s="324"/>
      <c r="AC251" s="324"/>
      <c r="AD251" s="324"/>
      <c r="AE251" s="324"/>
      <c r="AF251" s="324"/>
      <c r="AG251" s="324"/>
      <c r="AH251" s="324"/>
      <c r="AI251" s="324"/>
      <c r="AJ251" s="324"/>
      <c r="AK251" s="324"/>
      <c r="AL251" s="324"/>
      <c r="AM251" s="324"/>
      <c r="AN251" s="324"/>
      <c r="AO251" s="324"/>
      <c r="AP251" s="324"/>
      <c r="AQ251" s="324"/>
      <c r="AR251" s="324"/>
      <c r="AS251" s="324"/>
      <c r="AT251" s="324"/>
      <c r="AU251" s="324"/>
      <c r="AV251" s="324"/>
      <c r="AW251" s="324"/>
      <c r="AX251" s="324"/>
      <c r="AY251" s="324"/>
      <c r="AZ251" s="324"/>
      <c r="BA251" s="324"/>
      <c r="BB251" s="324"/>
      <c r="BC251" s="324"/>
      <c r="BD251" s="324"/>
      <c r="BE251" s="324"/>
      <c r="BF251" s="324"/>
      <c r="BG251" s="324"/>
      <c r="BH251" s="324"/>
      <c r="BI251" s="324"/>
      <c r="BJ251" s="324"/>
      <c r="BK251" s="320"/>
      <c r="BL251" s="320"/>
    </row>
    <row r="252" spans="2:64">
      <c r="B252" s="7"/>
      <c r="C252" s="7"/>
      <c r="D252" s="7"/>
      <c r="E252" s="7"/>
      <c r="F252" s="7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  <c r="T252" s="324"/>
      <c r="U252" s="324"/>
      <c r="V252" s="324"/>
      <c r="W252" s="324"/>
      <c r="X252" s="324"/>
      <c r="Y252" s="324"/>
      <c r="Z252" s="324"/>
      <c r="AA252" s="324"/>
      <c r="AB252" s="324"/>
      <c r="AC252" s="324"/>
      <c r="AD252" s="324"/>
      <c r="AE252" s="324"/>
      <c r="AF252" s="324"/>
      <c r="AG252" s="324"/>
      <c r="AH252" s="324"/>
      <c r="AI252" s="324"/>
      <c r="AJ252" s="324"/>
      <c r="AK252" s="324"/>
      <c r="AL252" s="324"/>
      <c r="AM252" s="324"/>
      <c r="AN252" s="324"/>
      <c r="AO252" s="324"/>
      <c r="AP252" s="324"/>
      <c r="AQ252" s="324"/>
      <c r="AR252" s="324"/>
      <c r="AS252" s="324"/>
      <c r="AT252" s="324"/>
      <c r="AU252" s="324"/>
      <c r="AV252" s="324"/>
      <c r="AW252" s="324"/>
      <c r="AX252" s="324"/>
      <c r="AY252" s="324"/>
      <c r="AZ252" s="324"/>
      <c r="BA252" s="324"/>
      <c r="BB252" s="324"/>
      <c r="BC252" s="324"/>
      <c r="BD252" s="324"/>
      <c r="BE252" s="324"/>
      <c r="BF252" s="324"/>
      <c r="BG252" s="324"/>
      <c r="BH252" s="324"/>
      <c r="BI252" s="324"/>
      <c r="BJ252" s="324"/>
      <c r="BK252" s="320"/>
      <c r="BL252" s="320"/>
    </row>
    <row r="253" spans="2:64">
      <c r="B253" s="7"/>
      <c r="C253" s="7"/>
      <c r="D253" s="7"/>
      <c r="E253" s="7"/>
      <c r="F253" s="7"/>
      <c r="G253" s="324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  <c r="T253" s="324"/>
      <c r="U253" s="324"/>
      <c r="V253" s="324"/>
      <c r="W253" s="324"/>
      <c r="X253" s="32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4"/>
      <c r="AS253" s="324"/>
      <c r="AT253" s="324"/>
      <c r="AU253" s="324"/>
      <c r="AV253" s="324"/>
      <c r="AW253" s="324"/>
      <c r="AX253" s="324"/>
      <c r="AY253" s="324"/>
      <c r="AZ253" s="324"/>
      <c r="BA253" s="324"/>
      <c r="BB253" s="324"/>
      <c r="BC253" s="324"/>
      <c r="BD253" s="324"/>
      <c r="BE253" s="324"/>
      <c r="BF253" s="324"/>
      <c r="BG253" s="324"/>
      <c r="BH253" s="324"/>
      <c r="BI253" s="324"/>
      <c r="BJ253" s="324"/>
      <c r="BK253" s="320"/>
      <c r="BL253" s="320"/>
    </row>
    <row r="254" spans="2:64">
      <c r="B254" s="7"/>
      <c r="C254" s="7"/>
      <c r="D254" s="7"/>
      <c r="E254" s="7"/>
      <c r="F254" s="7"/>
      <c r="G254" s="32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  <c r="T254" s="324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  <c r="AL254" s="324"/>
      <c r="AM254" s="324"/>
      <c r="AN254" s="324"/>
      <c r="AO254" s="324"/>
      <c r="AP254" s="324"/>
      <c r="AQ254" s="324"/>
      <c r="AR254" s="324"/>
      <c r="AS254" s="324"/>
      <c r="AT254" s="324"/>
      <c r="AU254" s="324"/>
      <c r="AV254" s="324"/>
      <c r="AW254" s="324"/>
      <c r="AX254" s="324"/>
      <c r="AY254" s="324"/>
      <c r="AZ254" s="324"/>
      <c r="BA254" s="324"/>
      <c r="BB254" s="324"/>
      <c r="BC254" s="324"/>
      <c r="BD254" s="324"/>
      <c r="BE254" s="324"/>
      <c r="BF254" s="324"/>
      <c r="BG254" s="324"/>
      <c r="BH254" s="324"/>
      <c r="BI254" s="324"/>
      <c r="BJ254" s="324"/>
      <c r="BK254" s="320"/>
      <c r="BL254" s="320"/>
    </row>
    <row r="255" spans="2:64">
      <c r="B255" s="7"/>
      <c r="C255" s="7"/>
      <c r="D255" s="7"/>
      <c r="E255" s="7"/>
      <c r="F255" s="7"/>
      <c r="G255" s="324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4"/>
      <c r="U255" s="324"/>
      <c r="V255" s="324"/>
      <c r="W255" s="324"/>
      <c r="X255" s="324"/>
      <c r="Y255" s="324"/>
      <c r="Z255" s="324"/>
      <c r="AA255" s="324"/>
      <c r="AB255" s="324"/>
      <c r="AC255" s="324"/>
      <c r="AD255" s="324"/>
      <c r="AE255" s="324"/>
      <c r="AF255" s="324"/>
      <c r="AG255" s="324"/>
      <c r="AH255" s="324"/>
      <c r="AI255" s="324"/>
      <c r="AJ255" s="324"/>
      <c r="AK255" s="324"/>
      <c r="AL255" s="324"/>
      <c r="AM255" s="324"/>
      <c r="AN255" s="324"/>
      <c r="AO255" s="324"/>
      <c r="AP255" s="324"/>
      <c r="AQ255" s="324"/>
      <c r="AR255" s="324"/>
      <c r="AS255" s="324"/>
      <c r="AT255" s="324"/>
      <c r="AU255" s="324"/>
      <c r="AV255" s="324"/>
      <c r="AW255" s="324"/>
      <c r="AX255" s="324"/>
      <c r="AY255" s="324"/>
      <c r="AZ255" s="324"/>
      <c r="BA255" s="324"/>
      <c r="BB255" s="324"/>
      <c r="BC255" s="324"/>
      <c r="BD255" s="324"/>
      <c r="BE255" s="324"/>
      <c r="BF255" s="324"/>
      <c r="BG255" s="324"/>
      <c r="BH255" s="324"/>
      <c r="BI255" s="324"/>
      <c r="BJ255" s="324"/>
      <c r="BK255" s="320"/>
      <c r="BL255" s="320"/>
    </row>
    <row r="256" spans="2:64">
      <c r="B256" s="7"/>
      <c r="C256" s="7"/>
      <c r="D256" s="7"/>
      <c r="E256" s="7"/>
      <c r="F256" s="7"/>
      <c r="G256" s="324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4"/>
      <c r="U256" s="324"/>
      <c r="V256" s="324"/>
      <c r="W256" s="324"/>
      <c r="X256" s="324"/>
      <c r="Y256" s="324"/>
      <c r="Z256" s="324"/>
      <c r="AA256" s="324"/>
      <c r="AB256" s="324"/>
      <c r="AC256" s="324"/>
      <c r="AD256" s="324"/>
      <c r="AE256" s="324"/>
      <c r="AF256" s="324"/>
      <c r="AG256" s="324"/>
      <c r="AH256" s="324"/>
      <c r="AI256" s="324"/>
      <c r="AJ256" s="324"/>
      <c r="AK256" s="324"/>
      <c r="AL256" s="324"/>
      <c r="AM256" s="324"/>
      <c r="AN256" s="324"/>
      <c r="AO256" s="324"/>
      <c r="AP256" s="324"/>
      <c r="AQ256" s="324"/>
      <c r="AR256" s="324"/>
      <c r="AS256" s="324"/>
      <c r="AT256" s="324"/>
      <c r="AU256" s="324"/>
      <c r="AV256" s="324"/>
      <c r="AW256" s="324"/>
      <c r="AX256" s="324"/>
      <c r="AY256" s="324"/>
      <c r="AZ256" s="324"/>
      <c r="BA256" s="324"/>
      <c r="BB256" s="324"/>
      <c r="BC256" s="324"/>
      <c r="BD256" s="324"/>
      <c r="BE256" s="324"/>
      <c r="BF256" s="324"/>
      <c r="BG256" s="324"/>
      <c r="BH256" s="324"/>
      <c r="BI256" s="324"/>
      <c r="BJ256" s="324"/>
      <c r="BK256" s="320"/>
      <c r="BL256" s="320"/>
    </row>
    <row r="257" spans="2:64">
      <c r="B257" s="7"/>
      <c r="C257" s="7"/>
      <c r="D257" s="7"/>
      <c r="E257" s="7"/>
      <c r="F257" s="7"/>
      <c r="G257" s="324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  <c r="T257" s="324"/>
      <c r="U257" s="324"/>
      <c r="V257" s="324"/>
      <c r="W257" s="324"/>
      <c r="X257" s="324"/>
      <c r="Y257" s="324"/>
      <c r="Z257" s="324"/>
      <c r="AA257" s="324"/>
      <c r="AB257" s="324"/>
      <c r="AC257" s="324"/>
      <c r="AD257" s="324"/>
      <c r="AE257" s="324"/>
      <c r="AF257" s="324"/>
      <c r="AG257" s="324"/>
      <c r="AH257" s="324"/>
      <c r="AI257" s="324"/>
      <c r="AJ257" s="324"/>
      <c r="AK257" s="324"/>
      <c r="AL257" s="324"/>
      <c r="AM257" s="324"/>
      <c r="AN257" s="324"/>
      <c r="AO257" s="324"/>
      <c r="AP257" s="324"/>
      <c r="AQ257" s="324"/>
      <c r="AR257" s="324"/>
      <c r="AS257" s="324"/>
      <c r="AT257" s="324"/>
      <c r="AU257" s="324"/>
      <c r="AV257" s="324"/>
      <c r="AW257" s="324"/>
      <c r="AX257" s="324"/>
      <c r="AY257" s="324"/>
      <c r="AZ257" s="324"/>
      <c r="BA257" s="324"/>
      <c r="BB257" s="324"/>
      <c r="BC257" s="324"/>
      <c r="BD257" s="324"/>
      <c r="BE257" s="324"/>
      <c r="BF257" s="324"/>
      <c r="BG257" s="324"/>
      <c r="BH257" s="324"/>
      <c r="BI257" s="324"/>
      <c r="BJ257" s="324"/>
      <c r="BK257" s="320"/>
      <c r="BL257" s="320"/>
    </row>
    <row r="258" spans="2:64">
      <c r="B258" s="7"/>
      <c r="C258" s="7"/>
      <c r="D258" s="7"/>
      <c r="E258" s="7"/>
      <c r="F258" s="7"/>
      <c r="G258" s="324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  <c r="T258" s="324"/>
      <c r="U258" s="324"/>
      <c r="V258" s="324"/>
      <c r="W258" s="324"/>
      <c r="X258" s="324"/>
      <c r="Y258" s="324"/>
      <c r="Z258" s="324"/>
      <c r="AA258" s="324"/>
      <c r="AB258" s="324"/>
      <c r="AC258" s="324"/>
      <c r="AD258" s="324"/>
      <c r="AE258" s="324"/>
      <c r="AF258" s="324"/>
      <c r="AG258" s="324"/>
      <c r="AH258" s="324"/>
      <c r="AI258" s="324"/>
      <c r="AJ258" s="324"/>
      <c r="AK258" s="324"/>
      <c r="AL258" s="324"/>
      <c r="AM258" s="324"/>
      <c r="AN258" s="324"/>
      <c r="AO258" s="324"/>
      <c r="AP258" s="324"/>
      <c r="AQ258" s="324"/>
      <c r="AR258" s="324"/>
      <c r="AS258" s="324"/>
      <c r="AT258" s="324"/>
      <c r="AU258" s="324"/>
      <c r="AV258" s="324"/>
      <c r="AW258" s="324"/>
      <c r="AX258" s="324"/>
      <c r="AY258" s="324"/>
      <c r="AZ258" s="324"/>
      <c r="BA258" s="324"/>
      <c r="BB258" s="324"/>
      <c r="BC258" s="324"/>
      <c r="BD258" s="324"/>
      <c r="BE258" s="324"/>
      <c r="BF258" s="324"/>
      <c r="BG258" s="324"/>
      <c r="BH258" s="324"/>
      <c r="BI258" s="324"/>
      <c r="BJ258" s="324"/>
      <c r="BK258" s="320"/>
      <c r="BL258" s="320"/>
    </row>
    <row r="259" spans="2:64">
      <c r="B259" s="7"/>
      <c r="C259" s="7"/>
      <c r="D259" s="7"/>
      <c r="E259" s="7"/>
      <c r="F259" s="7"/>
      <c r="G259" s="324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  <c r="T259" s="324"/>
      <c r="U259" s="324"/>
      <c r="V259" s="324"/>
      <c r="W259" s="324"/>
      <c r="X259" s="324"/>
      <c r="Y259" s="324"/>
      <c r="Z259" s="324"/>
      <c r="AA259" s="324"/>
      <c r="AB259" s="324"/>
      <c r="AC259" s="324"/>
      <c r="AD259" s="324"/>
      <c r="AE259" s="324"/>
      <c r="AF259" s="324"/>
      <c r="AG259" s="324"/>
      <c r="AH259" s="324"/>
      <c r="AI259" s="324"/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4"/>
      <c r="AT259" s="324"/>
      <c r="AU259" s="324"/>
      <c r="AV259" s="324"/>
      <c r="AW259" s="324"/>
      <c r="AX259" s="324"/>
      <c r="AY259" s="324"/>
      <c r="AZ259" s="324"/>
      <c r="BA259" s="324"/>
      <c r="BB259" s="324"/>
      <c r="BC259" s="324"/>
      <c r="BD259" s="324"/>
      <c r="BE259" s="324"/>
      <c r="BF259" s="324"/>
      <c r="BG259" s="324"/>
      <c r="BH259" s="324"/>
      <c r="BI259" s="324"/>
      <c r="BJ259" s="324"/>
      <c r="BK259" s="320"/>
      <c r="BL259" s="320"/>
    </row>
    <row r="260" spans="2:64">
      <c r="B260" s="7"/>
      <c r="C260" s="7"/>
      <c r="D260" s="7"/>
      <c r="E260" s="7"/>
      <c r="F260" s="7"/>
      <c r="G260" s="324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  <c r="AX260" s="324"/>
      <c r="AY260" s="324"/>
      <c r="AZ260" s="324"/>
      <c r="BA260" s="324"/>
      <c r="BB260" s="324"/>
      <c r="BC260" s="324"/>
      <c r="BD260" s="324"/>
      <c r="BE260" s="324"/>
      <c r="BF260" s="324"/>
      <c r="BG260" s="324"/>
      <c r="BH260" s="324"/>
      <c r="BI260" s="324"/>
      <c r="BJ260" s="324"/>
      <c r="BK260" s="320"/>
      <c r="BL260" s="320"/>
    </row>
    <row r="261" spans="2:64">
      <c r="B261" s="7"/>
      <c r="C261" s="7"/>
      <c r="D261" s="7"/>
      <c r="E261" s="7"/>
      <c r="F261" s="7"/>
      <c r="G261" s="324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  <c r="T261" s="324"/>
      <c r="U261" s="324"/>
      <c r="V261" s="324"/>
      <c r="W261" s="324"/>
      <c r="X261" s="324"/>
      <c r="Y261" s="324"/>
      <c r="Z261" s="324"/>
      <c r="AA261" s="324"/>
      <c r="AB261" s="324"/>
      <c r="AC261" s="324"/>
      <c r="AD261" s="324"/>
      <c r="AE261" s="324"/>
      <c r="AF261" s="324"/>
      <c r="AG261" s="324"/>
      <c r="AH261" s="324"/>
      <c r="AI261" s="324"/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  <c r="AX261" s="324"/>
      <c r="AY261" s="324"/>
      <c r="AZ261" s="324"/>
      <c r="BA261" s="324"/>
      <c r="BB261" s="324"/>
      <c r="BC261" s="324"/>
      <c r="BD261" s="324"/>
      <c r="BE261" s="324"/>
      <c r="BF261" s="324"/>
      <c r="BG261" s="324"/>
      <c r="BH261" s="324"/>
      <c r="BI261" s="324"/>
      <c r="BJ261" s="324"/>
      <c r="BK261" s="320"/>
      <c r="BL261" s="320"/>
    </row>
    <row r="262" spans="2:64">
      <c r="B262" s="7"/>
      <c r="C262" s="7"/>
      <c r="D262" s="7"/>
      <c r="E262" s="7"/>
      <c r="F262" s="7"/>
      <c r="G262" s="324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4"/>
      <c r="V262" s="324"/>
      <c r="W262" s="324"/>
      <c r="X262" s="324"/>
      <c r="Y262" s="324"/>
      <c r="Z262" s="324"/>
      <c r="AA262" s="324"/>
      <c r="AB262" s="324"/>
      <c r="AC262" s="324"/>
      <c r="AD262" s="324"/>
      <c r="AE262" s="324"/>
      <c r="AF262" s="324"/>
      <c r="AG262" s="324"/>
      <c r="AH262" s="324"/>
      <c r="AI262" s="324"/>
      <c r="AJ262" s="324"/>
      <c r="AK262" s="324"/>
      <c r="AL262" s="324"/>
      <c r="AM262" s="324"/>
      <c r="AN262" s="324"/>
      <c r="AO262" s="324"/>
      <c r="AP262" s="324"/>
      <c r="AQ262" s="324"/>
      <c r="AR262" s="324"/>
      <c r="AS262" s="324"/>
      <c r="AT262" s="324"/>
      <c r="AU262" s="324"/>
      <c r="AV262" s="324"/>
      <c r="AW262" s="324"/>
      <c r="AX262" s="324"/>
      <c r="AY262" s="324"/>
      <c r="AZ262" s="324"/>
      <c r="BA262" s="324"/>
      <c r="BB262" s="324"/>
      <c r="BC262" s="324"/>
      <c r="BD262" s="324"/>
      <c r="BE262" s="324"/>
      <c r="BF262" s="324"/>
      <c r="BG262" s="324"/>
      <c r="BH262" s="324"/>
      <c r="BI262" s="324"/>
      <c r="BJ262" s="324"/>
      <c r="BK262" s="320"/>
      <c r="BL262" s="320"/>
    </row>
    <row r="263" spans="2:64">
      <c r="B263" s="7"/>
      <c r="C263" s="7"/>
      <c r="D263" s="7"/>
      <c r="E263" s="7"/>
      <c r="F263" s="7"/>
      <c r="G263" s="324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  <c r="T263" s="324"/>
      <c r="U263" s="324"/>
      <c r="V263" s="324"/>
      <c r="W263" s="324"/>
      <c r="X263" s="324"/>
      <c r="Y263" s="324"/>
      <c r="Z263" s="324"/>
      <c r="AA263" s="324"/>
      <c r="AB263" s="324"/>
      <c r="AC263" s="324"/>
      <c r="AD263" s="324"/>
      <c r="AE263" s="324"/>
      <c r="AF263" s="324"/>
      <c r="AG263" s="324"/>
      <c r="AH263" s="324"/>
      <c r="AI263" s="324"/>
      <c r="AJ263" s="324"/>
      <c r="AK263" s="324"/>
      <c r="AL263" s="324"/>
      <c r="AM263" s="324"/>
      <c r="AN263" s="324"/>
      <c r="AO263" s="324"/>
      <c r="AP263" s="324"/>
      <c r="AQ263" s="324"/>
      <c r="AR263" s="324"/>
      <c r="AS263" s="324"/>
      <c r="AT263" s="324"/>
      <c r="AU263" s="324"/>
      <c r="AV263" s="324"/>
      <c r="AW263" s="324"/>
      <c r="AX263" s="324"/>
      <c r="AY263" s="324"/>
      <c r="AZ263" s="324"/>
      <c r="BA263" s="324"/>
      <c r="BB263" s="324"/>
      <c r="BC263" s="324"/>
      <c r="BD263" s="324"/>
      <c r="BE263" s="324"/>
      <c r="BF263" s="324"/>
      <c r="BG263" s="324"/>
      <c r="BH263" s="324"/>
      <c r="BI263" s="324"/>
      <c r="BJ263" s="324"/>
      <c r="BK263" s="320"/>
      <c r="BL263" s="320"/>
    </row>
    <row r="264" spans="2:64">
      <c r="B264" s="7"/>
      <c r="C264" s="7"/>
      <c r="D264" s="7"/>
      <c r="E264" s="7"/>
      <c r="F264" s="7"/>
      <c r="G264" s="32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  <c r="AR264" s="324"/>
      <c r="AS264" s="324"/>
      <c r="AT264" s="324"/>
      <c r="AU264" s="324"/>
      <c r="AV264" s="324"/>
      <c r="AW264" s="324"/>
      <c r="AX264" s="324"/>
      <c r="AY264" s="324"/>
      <c r="AZ264" s="324"/>
      <c r="BA264" s="324"/>
      <c r="BB264" s="324"/>
      <c r="BC264" s="324"/>
      <c r="BD264" s="324"/>
      <c r="BE264" s="324"/>
      <c r="BF264" s="324"/>
      <c r="BG264" s="324"/>
      <c r="BH264" s="324"/>
      <c r="BI264" s="324"/>
      <c r="BJ264" s="324"/>
      <c r="BK264" s="320"/>
      <c r="BL264" s="320"/>
    </row>
    <row r="265" spans="2:64">
      <c r="B265" s="7"/>
      <c r="C265" s="7"/>
      <c r="D265" s="7"/>
      <c r="E265" s="7"/>
      <c r="F265" s="7"/>
      <c r="G265" s="324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324"/>
      <c r="AW265" s="324"/>
      <c r="AX265" s="324"/>
      <c r="AY265" s="324"/>
      <c r="AZ265" s="324"/>
      <c r="BA265" s="324"/>
      <c r="BB265" s="324"/>
      <c r="BC265" s="324"/>
      <c r="BD265" s="324"/>
      <c r="BE265" s="324"/>
      <c r="BF265" s="324"/>
      <c r="BG265" s="324"/>
      <c r="BH265" s="324"/>
      <c r="BI265" s="324"/>
      <c r="BJ265" s="324"/>
      <c r="BK265" s="320"/>
      <c r="BL265" s="320"/>
    </row>
    <row r="266" spans="2:64">
      <c r="B266" s="7"/>
      <c r="C266" s="7"/>
      <c r="D266" s="7"/>
      <c r="E266" s="7"/>
      <c r="F266" s="7"/>
      <c r="G266" s="324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324"/>
      <c r="AX266" s="324"/>
      <c r="AY266" s="324"/>
      <c r="AZ266" s="324"/>
      <c r="BA266" s="324"/>
      <c r="BB266" s="324"/>
      <c r="BC266" s="324"/>
      <c r="BD266" s="324"/>
      <c r="BE266" s="324"/>
      <c r="BF266" s="324"/>
      <c r="BG266" s="324"/>
      <c r="BH266" s="324"/>
      <c r="BI266" s="324"/>
      <c r="BJ266" s="324"/>
      <c r="BK266" s="320"/>
      <c r="BL266" s="320"/>
    </row>
    <row r="267" spans="2:64">
      <c r="B267" s="7"/>
      <c r="C267" s="7"/>
      <c r="D267" s="7"/>
      <c r="E267" s="7"/>
      <c r="F267" s="7"/>
      <c r="G267" s="324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4"/>
      <c r="AZ267" s="324"/>
      <c r="BA267" s="324"/>
      <c r="BB267" s="324"/>
      <c r="BC267" s="324"/>
      <c r="BD267" s="324"/>
      <c r="BE267" s="324"/>
      <c r="BF267" s="324"/>
      <c r="BG267" s="324"/>
      <c r="BH267" s="324"/>
      <c r="BI267" s="324"/>
      <c r="BJ267" s="324"/>
      <c r="BK267" s="320"/>
      <c r="BL267" s="320"/>
    </row>
    <row r="268" spans="2:64">
      <c r="B268" s="7"/>
      <c r="C268" s="7"/>
      <c r="D268" s="7"/>
      <c r="E268" s="7"/>
      <c r="F268" s="7"/>
      <c r="G268" s="324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4"/>
      <c r="AS268" s="324"/>
      <c r="AT268" s="324"/>
      <c r="AU268" s="324"/>
      <c r="AV268" s="324"/>
      <c r="AW268" s="324"/>
      <c r="AX268" s="324"/>
      <c r="AY268" s="324"/>
      <c r="AZ268" s="324"/>
      <c r="BA268" s="324"/>
      <c r="BB268" s="324"/>
      <c r="BC268" s="324"/>
      <c r="BD268" s="324"/>
      <c r="BE268" s="324"/>
      <c r="BF268" s="324"/>
      <c r="BG268" s="324"/>
      <c r="BH268" s="324"/>
      <c r="BI268" s="324"/>
      <c r="BJ268" s="324"/>
      <c r="BK268" s="320"/>
      <c r="BL268" s="320"/>
    </row>
    <row r="269" spans="2:64">
      <c r="B269" s="7"/>
      <c r="C269" s="7"/>
      <c r="D269" s="7"/>
      <c r="E269" s="7"/>
      <c r="F269" s="7"/>
      <c r="G269" s="324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  <c r="T269" s="324"/>
      <c r="U269" s="324"/>
      <c r="V269" s="324"/>
      <c r="W269" s="324"/>
      <c r="X269" s="324"/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  <c r="AR269" s="324"/>
      <c r="AS269" s="324"/>
      <c r="AT269" s="324"/>
      <c r="AU269" s="324"/>
      <c r="AV269" s="324"/>
      <c r="AW269" s="324"/>
      <c r="AX269" s="324"/>
      <c r="AY269" s="324"/>
      <c r="AZ269" s="324"/>
      <c r="BA269" s="324"/>
      <c r="BB269" s="324"/>
      <c r="BC269" s="324"/>
      <c r="BD269" s="324"/>
      <c r="BE269" s="324"/>
      <c r="BF269" s="324"/>
      <c r="BG269" s="324"/>
      <c r="BH269" s="324"/>
      <c r="BI269" s="324"/>
      <c r="BJ269" s="324"/>
      <c r="BK269" s="320"/>
      <c r="BL269" s="320"/>
    </row>
    <row r="270" spans="2:64">
      <c r="B270" s="7"/>
      <c r="C270" s="7"/>
      <c r="D270" s="7"/>
      <c r="E270" s="7"/>
      <c r="F270" s="7"/>
      <c r="G270" s="324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4"/>
      <c r="AI270" s="324"/>
      <c r="AJ270" s="324"/>
      <c r="AK270" s="324"/>
      <c r="AL270" s="324"/>
      <c r="AM270" s="324"/>
      <c r="AN270" s="324"/>
      <c r="AO270" s="324"/>
      <c r="AP270" s="324"/>
      <c r="AQ270" s="324"/>
      <c r="AR270" s="324"/>
      <c r="AS270" s="324"/>
      <c r="AT270" s="324"/>
      <c r="AU270" s="324"/>
      <c r="AV270" s="324"/>
      <c r="AW270" s="324"/>
      <c r="AX270" s="324"/>
      <c r="AY270" s="324"/>
      <c r="AZ270" s="324"/>
      <c r="BA270" s="324"/>
      <c r="BB270" s="324"/>
      <c r="BC270" s="324"/>
      <c r="BD270" s="324"/>
      <c r="BE270" s="324"/>
      <c r="BF270" s="324"/>
      <c r="BG270" s="324"/>
      <c r="BH270" s="324"/>
      <c r="BI270" s="324"/>
      <c r="BJ270" s="324"/>
      <c r="BK270" s="320"/>
      <c r="BL270" s="320"/>
    </row>
    <row r="271" spans="2:64">
      <c r="B271" s="7"/>
      <c r="C271" s="7"/>
      <c r="D271" s="7"/>
      <c r="E271" s="7"/>
      <c r="F271" s="7"/>
      <c r="G271" s="324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4"/>
      <c r="AL271" s="324"/>
      <c r="AM271" s="324"/>
      <c r="AN271" s="324"/>
      <c r="AO271" s="324"/>
      <c r="AP271" s="324"/>
      <c r="AQ271" s="324"/>
      <c r="AR271" s="324"/>
      <c r="AS271" s="324"/>
      <c r="AT271" s="324"/>
      <c r="AU271" s="324"/>
      <c r="AV271" s="324"/>
      <c r="AW271" s="324"/>
      <c r="AX271" s="324"/>
      <c r="AY271" s="324"/>
      <c r="AZ271" s="324"/>
      <c r="BA271" s="324"/>
      <c r="BB271" s="324"/>
      <c r="BC271" s="324"/>
      <c r="BD271" s="324"/>
      <c r="BE271" s="324"/>
      <c r="BF271" s="324"/>
      <c r="BG271" s="324"/>
      <c r="BH271" s="324"/>
      <c r="BI271" s="324"/>
      <c r="BJ271" s="324"/>
      <c r="BK271" s="320"/>
      <c r="BL271" s="320"/>
    </row>
    <row r="272" spans="2:64">
      <c r="B272" s="7"/>
      <c r="C272" s="7"/>
      <c r="D272" s="7"/>
      <c r="E272" s="7"/>
      <c r="F272" s="7"/>
      <c r="G272" s="324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4"/>
      <c r="AO272" s="324"/>
      <c r="AP272" s="324"/>
      <c r="AQ272" s="324"/>
      <c r="AR272" s="324"/>
      <c r="AS272" s="324"/>
      <c r="AT272" s="324"/>
      <c r="AU272" s="324"/>
      <c r="AV272" s="324"/>
      <c r="AW272" s="324"/>
      <c r="AX272" s="324"/>
      <c r="AY272" s="324"/>
      <c r="AZ272" s="324"/>
      <c r="BA272" s="324"/>
      <c r="BB272" s="324"/>
      <c r="BC272" s="324"/>
      <c r="BD272" s="324"/>
      <c r="BE272" s="324"/>
      <c r="BF272" s="324"/>
      <c r="BG272" s="324"/>
      <c r="BH272" s="324"/>
      <c r="BI272" s="324"/>
      <c r="BJ272" s="324"/>
      <c r="BK272" s="320"/>
      <c r="BL272" s="320"/>
    </row>
    <row r="273" spans="2:64">
      <c r="B273" s="7"/>
      <c r="C273" s="7"/>
      <c r="D273" s="7"/>
      <c r="E273" s="7"/>
      <c r="F273" s="7"/>
      <c r="G273" s="324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  <c r="T273" s="324"/>
      <c r="U273" s="324"/>
      <c r="V273" s="324"/>
      <c r="W273" s="324"/>
      <c r="X273" s="324"/>
      <c r="Y273" s="324"/>
      <c r="Z273" s="324"/>
      <c r="AA273" s="324"/>
      <c r="AB273" s="324"/>
      <c r="AC273" s="324"/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4"/>
      <c r="AO273" s="324"/>
      <c r="AP273" s="324"/>
      <c r="AQ273" s="324"/>
      <c r="AR273" s="324"/>
      <c r="AS273" s="324"/>
      <c r="AT273" s="324"/>
      <c r="AU273" s="324"/>
      <c r="AV273" s="324"/>
      <c r="AW273" s="324"/>
      <c r="AX273" s="324"/>
      <c r="AY273" s="324"/>
      <c r="AZ273" s="324"/>
      <c r="BA273" s="324"/>
      <c r="BB273" s="324"/>
      <c r="BC273" s="324"/>
      <c r="BD273" s="324"/>
      <c r="BE273" s="324"/>
      <c r="BF273" s="324"/>
      <c r="BG273" s="324"/>
      <c r="BH273" s="324"/>
      <c r="BI273" s="324"/>
      <c r="BJ273" s="324"/>
      <c r="BK273" s="320"/>
      <c r="BL273" s="320"/>
    </row>
    <row r="274" spans="2:64">
      <c r="B274" s="7"/>
      <c r="C274" s="7"/>
      <c r="D274" s="7"/>
      <c r="E274" s="7"/>
      <c r="F274" s="7"/>
      <c r="G274" s="32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4"/>
      <c r="X274" s="324"/>
      <c r="Y274" s="324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4"/>
      <c r="AO274" s="324"/>
      <c r="AP274" s="324"/>
      <c r="AQ274" s="324"/>
      <c r="AR274" s="324"/>
      <c r="AS274" s="324"/>
      <c r="AT274" s="324"/>
      <c r="AU274" s="324"/>
      <c r="AV274" s="324"/>
      <c r="AW274" s="324"/>
      <c r="AX274" s="324"/>
      <c r="AY274" s="324"/>
      <c r="AZ274" s="324"/>
      <c r="BA274" s="324"/>
      <c r="BB274" s="324"/>
      <c r="BC274" s="324"/>
      <c r="BD274" s="324"/>
      <c r="BE274" s="324"/>
      <c r="BF274" s="324"/>
      <c r="BG274" s="324"/>
      <c r="BH274" s="324"/>
      <c r="BI274" s="324"/>
      <c r="BJ274" s="324"/>
      <c r="BK274" s="320"/>
      <c r="BL274" s="320"/>
    </row>
    <row r="275" spans="2:64">
      <c r="B275" s="7"/>
      <c r="C275" s="7"/>
      <c r="D275" s="7"/>
      <c r="E275" s="7"/>
      <c r="F275" s="7"/>
      <c r="G275" s="324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4"/>
      <c r="AO275" s="324"/>
      <c r="AP275" s="324"/>
      <c r="AQ275" s="324"/>
      <c r="AR275" s="324"/>
      <c r="AS275" s="324"/>
      <c r="AT275" s="324"/>
      <c r="AU275" s="324"/>
      <c r="AV275" s="324"/>
      <c r="AW275" s="324"/>
      <c r="AX275" s="324"/>
      <c r="AY275" s="324"/>
      <c r="AZ275" s="324"/>
      <c r="BA275" s="324"/>
      <c r="BB275" s="324"/>
      <c r="BC275" s="324"/>
      <c r="BD275" s="324"/>
      <c r="BE275" s="324"/>
      <c r="BF275" s="324"/>
      <c r="BG275" s="324"/>
      <c r="BH275" s="324"/>
      <c r="BI275" s="324"/>
      <c r="BJ275" s="324"/>
      <c r="BK275" s="320"/>
      <c r="BL275" s="320"/>
    </row>
    <row r="276" spans="2:64">
      <c r="B276" s="7"/>
      <c r="C276" s="7"/>
      <c r="D276" s="7"/>
      <c r="E276" s="7"/>
      <c r="F276" s="7"/>
      <c r="G276" s="324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4"/>
      <c r="X276" s="324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4"/>
      <c r="AO276" s="324"/>
      <c r="AP276" s="324"/>
      <c r="AQ276" s="324"/>
      <c r="AR276" s="324"/>
      <c r="AS276" s="324"/>
      <c r="AT276" s="324"/>
      <c r="AU276" s="324"/>
      <c r="AV276" s="324"/>
      <c r="AW276" s="324"/>
      <c r="AX276" s="324"/>
      <c r="AY276" s="324"/>
      <c r="AZ276" s="324"/>
      <c r="BA276" s="324"/>
      <c r="BB276" s="324"/>
      <c r="BC276" s="324"/>
      <c r="BD276" s="324"/>
      <c r="BE276" s="324"/>
      <c r="BF276" s="324"/>
      <c r="BG276" s="324"/>
      <c r="BH276" s="324"/>
      <c r="BI276" s="324"/>
      <c r="BJ276" s="324"/>
      <c r="BK276" s="320"/>
      <c r="BL276" s="320"/>
    </row>
    <row r="277" spans="2:64">
      <c r="B277" s="7"/>
      <c r="C277" s="7"/>
      <c r="D277" s="7"/>
      <c r="E277" s="7"/>
      <c r="F277" s="7"/>
      <c r="G277" s="324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4"/>
      <c r="X277" s="324"/>
      <c r="Y277" s="324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4"/>
      <c r="AO277" s="324"/>
      <c r="AP277" s="324"/>
      <c r="AQ277" s="324"/>
      <c r="AR277" s="324"/>
      <c r="AS277" s="324"/>
      <c r="AT277" s="324"/>
      <c r="AU277" s="324"/>
      <c r="AV277" s="324"/>
      <c r="AW277" s="324"/>
      <c r="AX277" s="324"/>
      <c r="AY277" s="324"/>
      <c r="AZ277" s="324"/>
      <c r="BA277" s="324"/>
      <c r="BB277" s="324"/>
      <c r="BC277" s="324"/>
      <c r="BD277" s="324"/>
      <c r="BE277" s="324"/>
      <c r="BF277" s="324"/>
      <c r="BG277" s="324"/>
      <c r="BH277" s="324"/>
      <c r="BI277" s="324"/>
      <c r="BJ277" s="324"/>
      <c r="BK277" s="320"/>
      <c r="BL277" s="320"/>
    </row>
    <row r="278" spans="2:64">
      <c r="B278" s="7"/>
      <c r="C278" s="7"/>
      <c r="D278" s="7"/>
      <c r="E278" s="7"/>
      <c r="F278" s="7"/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  <c r="AR278" s="324"/>
      <c r="AS278" s="324"/>
      <c r="AT278" s="324"/>
      <c r="AU278" s="324"/>
      <c r="AV278" s="324"/>
      <c r="AW278" s="324"/>
      <c r="AX278" s="324"/>
      <c r="AY278" s="324"/>
      <c r="AZ278" s="324"/>
      <c r="BA278" s="324"/>
      <c r="BB278" s="324"/>
      <c r="BC278" s="324"/>
      <c r="BD278" s="324"/>
      <c r="BE278" s="324"/>
      <c r="BF278" s="324"/>
      <c r="BG278" s="324"/>
      <c r="BH278" s="324"/>
      <c r="BI278" s="324"/>
      <c r="BJ278" s="324"/>
      <c r="BK278" s="320"/>
      <c r="BL278" s="320"/>
    </row>
    <row r="279" spans="2:64">
      <c r="B279" s="7"/>
      <c r="C279" s="7"/>
      <c r="D279" s="7"/>
      <c r="E279" s="7"/>
      <c r="F279" s="7"/>
      <c r="G279" s="324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4"/>
      <c r="AO279" s="324"/>
      <c r="AP279" s="324"/>
      <c r="AQ279" s="324"/>
      <c r="AR279" s="324"/>
      <c r="AS279" s="324"/>
      <c r="AT279" s="324"/>
      <c r="AU279" s="324"/>
      <c r="AV279" s="324"/>
      <c r="AW279" s="324"/>
      <c r="AX279" s="324"/>
      <c r="AY279" s="324"/>
      <c r="AZ279" s="324"/>
      <c r="BA279" s="324"/>
      <c r="BB279" s="324"/>
      <c r="BC279" s="324"/>
      <c r="BD279" s="324"/>
      <c r="BE279" s="324"/>
      <c r="BF279" s="324"/>
      <c r="BG279" s="324"/>
      <c r="BH279" s="324"/>
      <c r="BI279" s="324"/>
      <c r="BJ279" s="324"/>
      <c r="BK279" s="320"/>
      <c r="BL279" s="320"/>
    </row>
    <row r="280" spans="2:64">
      <c r="B280" s="7"/>
      <c r="C280" s="7"/>
      <c r="D280" s="7"/>
      <c r="E280" s="7"/>
      <c r="F280" s="7"/>
      <c r="G280" s="324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4"/>
      <c r="X280" s="324"/>
      <c r="Y280" s="324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24"/>
      <c r="AO280" s="324"/>
      <c r="AP280" s="324"/>
      <c r="AQ280" s="324"/>
      <c r="AR280" s="324"/>
      <c r="AS280" s="324"/>
      <c r="AT280" s="324"/>
      <c r="AU280" s="324"/>
      <c r="AV280" s="324"/>
      <c r="AW280" s="324"/>
      <c r="AX280" s="324"/>
      <c r="AY280" s="324"/>
      <c r="AZ280" s="324"/>
      <c r="BA280" s="324"/>
      <c r="BB280" s="324"/>
      <c r="BC280" s="324"/>
      <c r="BD280" s="324"/>
      <c r="BE280" s="324"/>
      <c r="BF280" s="324"/>
      <c r="BG280" s="324"/>
      <c r="BH280" s="324"/>
      <c r="BI280" s="324"/>
      <c r="BJ280" s="324"/>
      <c r="BK280" s="320"/>
      <c r="BL280" s="320"/>
    </row>
    <row r="281" spans="2:64">
      <c r="B281" s="7"/>
      <c r="C281" s="7"/>
      <c r="D281" s="7"/>
      <c r="E281" s="7"/>
      <c r="F281" s="7"/>
      <c r="G281" s="324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4"/>
      <c r="X281" s="324"/>
      <c r="Y281" s="324"/>
      <c r="Z281" s="324"/>
      <c r="AA281" s="324"/>
      <c r="AB281" s="324"/>
      <c r="AC281" s="324"/>
      <c r="AD281" s="324"/>
      <c r="AE281" s="324"/>
      <c r="AF281" s="324"/>
      <c r="AG281" s="324"/>
      <c r="AH281" s="324"/>
      <c r="AI281" s="324"/>
      <c r="AJ281" s="324"/>
      <c r="AK281" s="324"/>
      <c r="AL281" s="324"/>
      <c r="AM281" s="324"/>
      <c r="AN281" s="324"/>
      <c r="AO281" s="324"/>
      <c r="AP281" s="324"/>
      <c r="AQ281" s="324"/>
      <c r="AR281" s="324"/>
      <c r="AS281" s="324"/>
      <c r="AT281" s="324"/>
      <c r="AU281" s="324"/>
      <c r="AV281" s="324"/>
      <c r="AW281" s="324"/>
      <c r="AX281" s="324"/>
      <c r="AY281" s="324"/>
      <c r="AZ281" s="324"/>
      <c r="BA281" s="324"/>
      <c r="BB281" s="324"/>
      <c r="BC281" s="324"/>
      <c r="BD281" s="324"/>
      <c r="BE281" s="324"/>
      <c r="BF281" s="324"/>
      <c r="BG281" s="324"/>
      <c r="BH281" s="324"/>
      <c r="BI281" s="324"/>
      <c r="BJ281" s="324"/>
      <c r="BK281" s="320"/>
      <c r="BL281" s="320"/>
    </row>
    <row r="282" spans="2:64">
      <c r="B282" s="7"/>
      <c r="C282" s="7"/>
      <c r="D282" s="7"/>
      <c r="E282" s="7"/>
      <c r="F282" s="7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4"/>
      <c r="AO282" s="324"/>
      <c r="AP282" s="324"/>
      <c r="AQ282" s="324"/>
      <c r="AR282" s="324"/>
      <c r="AS282" s="324"/>
      <c r="AT282" s="324"/>
      <c r="AU282" s="324"/>
      <c r="AV282" s="324"/>
      <c r="AW282" s="324"/>
      <c r="AX282" s="324"/>
      <c r="AY282" s="324"/>
      <c r="AZ282" s="324"/>
      <c r="BA282" s="324"/>
      <c r="BB282" s="324"/>
      <c r="BC282" s="324"/>
      <c r="BD282" s="324"/>
      <c r="BE282" s="324"/>
      <c r="BF282" s="324"/>
      <c r="BG282" s="324"/>
      <c r="BH282" s="324"/>
      <c r="BI282" s="324"/>
      <c r="BJ282" s="324"/>
      <c r="BK282" s="320"/>
      <c r="BL282" s="320"/>
    </row>
    <row r="283" spans="2:64">
      <c r="B283" s="7"/>
      <c r="C283" s="7"/>
      <c r="D283" s="7"/>
      <c r="E283" s="7"/>
      <c r="F283" s="7"/>
      <c r="G283" s="324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4"/>
      <c r="X283" s="324"/>
      <c r="Y283" s="324"/>
      <c r="Z283" s="324"/>
      <c r="AA283" s="324"/>
      <c r="AB283" s="324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4"/>
      <c r="AO283" s="324"/>
      <c r="AP283" s="324"/>
      <c r="AQ283" s="324"/>
      <c r="AR283" s="324"/>
      <c r="AS283" s="324"/>
      <c r="AT283" s="324"/>
      <c r="AU283" s="324"/>
      <c r="AV283" s="324"/>
      <c r="AW283" s="324"/>
      <c r="AX283" s="324"/>
      <c r="AY283" s="324"/>
      <c r="AZ283" s="324"/>
      <c r="BA283" s="324"/>
      <c r="BB283" s="324"/>
      <c r="BC283" s="324"/>
      <c r="BD283" s="324"/>
      <c r="BE283" s="324"/>
      <c r="BF283" s="324"/>
      <c r="BG283" s="324"/>
      <c r="BH283" s="324"/>
      <c r="BI283" s="324"/>
      <c r="BJ283" s="324"/>
      <c r="BK283" s="320"/>
      <c r="BL283" s="320"/>
    </row>
    <row r="284" spans="2:64">
      <c r="B284" s="7"/>
      <c r="C284" s="7"/>
      <c r="D284" s="7"/>
      <c r="E284" s="7"/>
      <c r="F284" s="7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4"/>
      <c r="AS284" s="324"/>
      <c r="AT284" s="324"/>
      <c r="AU284" s="324"/>
      <c r="AV284" s="324"/>
      <c r="AW284" s="324"/>
      <c r="AX284" s="324"/>
      <c r="AY284" s="324"/>
      <c r="AZ284" s="324"/>
      <c r="BA284" s="324"/>
      <c r="BB284" s="324"/>
      <c r="BC284" s="324"/>
      <c r="BD284" s="324"/>
      <c r="BE284" s="324"/>
      <c r="BF284" s="324"/>
      <c r="BG284" s="324"/>
      <c r="BH284" s="324"/>
      <c r="BI284" s="324"/>
      <c r="BJ284" s="324"/>
      <c r="BK284" s="320"/>
      <c r="BL284" s="320"/>
    </row>
    <row r="285" spans="2:64">
      <c r="B285" s="7"/>
      <c r="C285" s="7"/>
      <c r="D285" s="7"/>
      <c r="E285" s="7"/>
      <c r="F285" s="7"/>
      <c r="G285" s="324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  <c r="T285" s="324"/>
      <c r="U285" s="324"/>
      <c r="V285" s="324"/>
      <c r="W285" s="324"/>
      <c r="X285" s="324"/>
      <c r="Y285" s="324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4"/>
      <c r="AS285" s="324"/>
      <c r="AT285" s="324"/>
      <c r="AU285" s="324"/>
      <c r="AV285" s="324"/>
      <c r="AW285" s="324"/>
      <c r="AX285" s="324"/>
      <c r="AY285" s="324"/>
      <c r="AZ285" s="324"/>
      <c r="BA285" s="324"/>
      <c r="BB285" s="324"/>
      <c r="BC285" s="324"/>
      <c r="BD285" s="324"/>
      <c r="BE285" s="324"/>
      <c r="BF285" s="324"/>
      <c r="BG285" s="324"/>
      <c r="BH285" s="324"/>
      <c r="BI285" s="324"/>
      <c r="BJ285" s="324"/>
      <c r="BK285" s="320"/>
      <c r="BL285" s="320"/>
    </row>
    <row r="286" spans="2:64">
      <c r="B286" s="7"/>
      <c r="C286" s="7"/>
      <c r="D286" s="7"/>
      <c r="E286" s="7"/>
      <c r="F286" s="7"/>
      <c r="G286" s="324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  <c r="T286" s="324"/>
      <c r="U286" s="324"/>
      <c r="V286" s="324"/>
      <c r="W286" s="324"/>
      <c r="X286" s="324"/>
      <c r="Y286" s="324"/>
      <c r="Z286" s="324"/>
      <c r="AA286" s="324"/>
      <c r="AB286" s="324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  <c r="AR286" s="324"/>
      <c r="AS286" s="324"/>
      <c r="AT286" s="324"/>
      <c r="AU286" s="324"/>
      <c r="AV286" s="324"/>
      <c r="AW286" s="324"/>
      <c r="AX286" s="324"/>
      <c r="AY286" s="324"/>
      <c r="AZ286" s="324"/>
      <c r="BA286" s="324"/>
      <c r="BB286" s="324"/>
      <c r="BC286" s="324"/>
      <c r="BD286" s="324"/>
      <c r="BE286" s="324"/>
      <c r="BF286" s="324"/>
      <c r="BG286" s="324"/>
      <c r="BH286" s="324"/>
      <c r="BI286" s="324"/>
      <c r="BJ286" s="324"/>
      <c r="BK286" s="320"/>
      <c r="BL286" s="320"/>
    </row>
    <row r="287" spans="2:64">
      <c r="B287" s="7"/>
      <c r="C287" s="7"/>
      <c r="D287" s="7"/>
      <c r="E287" s="7"/>
      <c r="F287" s="7"/>
      <c r="G287" s="324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4"/>
      <c r="Y287" s="324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4"/>
      <c r="AO287" s="324"/>
      <c r="AP287" s="324"/>
      <c r="AQ287" s="324"/>
      <c r="AR287" s="324"/>
      <c r="AS287" s="324"/>
      <c r="AT287" s="324"/>
      <c r="AU287" s="324"/>
      <c r="AV287" s="324"/>
      <c r="AW287" s="324"/>
      <c r="AX287" s="324"/>
      <c r="AY287" s="324"/>
      <c r="AZ287" s="324"/>
      <c r="BA287" s="324"/>
      <c r="BB287" s="324"/>
      <c r="BC287" s="324"/>
      <c r="BD287" s="324"/>
      <c r="BE287" s="324"/>
      <c r="BF287" s="324"/>
      <c r="BG287" s="324"/>
      <c r="BH287" s="324"/>
      <c r="BI287" s="324"/>
      <c r="BJ287" s="324"/>
      <c r="BK287" s="320"/>
      <c r="BL287" s="320"/>
    </row>
    <row r="288" spans="2:64">
      <c r="B288" s="7"/>
      <c r="C288" s="7"/>
      <c r="D288" s="7"/>
      <c r="E288" s="7"/>
      <c r="F288" s="7"/>
      <c r="G288" s="324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  <c r="T288" s="324"/>
      <c r="U288" s="324"/>
      <c r="V288" s="324"/>
      <c r="W288" s="324"/>
      <c r="X288" s="324"/>
      <c r="Y288" s="324"/>
      <c r="Z288" s="324"/>
      <c r="AA288" s="324"/>
      <c r="AB288" s="324"/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24"/>
      <c r="AM288" s="324"/>
      <c r="AN288" s="324"/>
      <c r="AO288" s="324"/>
      <c r="AP288" s="324"/>
      <c r="AQ288" s="324"/>
      <c r="AR288" s="324"/>
      <c r="AS288" s="324"/>
      <c r="AT288" s="324"/>
      <c r="AU288" s="324"/>
      <c r="AV288" s="324"/>
      <c r="AW288" s="324"/>
      <c r="AX288" s="324"/>
      <c r="AY288" s="324"/>
      <c r="AZ288" s="324"/>
      <c r="BA288" s="324"/>
      <c r="BB288" s="324"/>
      <c r="BC288" s="324"/>
      <c r="BD288" s="324"/>
      <c r="BE288" s="324"/>
      <c r="BF288" s="324"/>
      <c r="BG288" s="324"/>
      <c r="BH288" s="324"/>
      <c r="BI288" s="324"/>
      <c r="BJ288" s="324"/>
      <c r="BK288" s="320"/>
      <c r="BL288" s="320"/>
    </row>
    <row r="289" spans="2:64">
      <c r="B289" s="7"/>
      <c r="C289" s="7"/>
      <c r="D289" s="7"/>
      <c r="E289" s="7"/>
      <c r="F289" s="7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24"/>
      <c r="AM289" s="324"/>
      <c r="AN289" s="324"/>
      <c r="AO289" s="324"/>
      <c r="AP289" s="324"/>
      <c r="AQ289" s="324"/>
      <c r="AR289" s="324"/>
      <c r="AS289" s="324"/>
      <c r="AT289" s="324"/>
      <c r="AU289" s="324"/>
      <c r="AV289" s="324"/>
      <c r="AW289" s="324"/>
      <c r="AX289" s="324"/>
      <c r="AY289" s="324"/>
      <c r="AZ289" s="324"/>
      <c r="BA289" s="324"/>
      <c r="BB289" s="324"/>
      <c r="BC289" s="324"/>
      <c r="BD289" s="324"/>
      <c r="BE289" s="324"/>
      <c r="BF289" s="324"/>
      <c r="BG289" s="324"/>
      <c r="BH289" s="324"/>
      <c r="BI289" s="324"/>
      <c r="BJ289" s="324"/>
      <c r="BK289" s="320"/>
      <c r="BL289" s="320"/>
    </row>
    <row r="290" spans="2:64">
      <c r="B290" s="7"/>
      <c r="C290" s="7"/>
      <c r="D290" s="7"/>
      <c r="E290" s="7"/>
      <c r="F290" s="7"/>
      <c r="G290" s="324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  <c r="T290" s="324"/>
      <c r="U290" s="324"/>
      <c r="V290" s="324"/>
      <c r="W290" s="324"/>
      <c r="X290" s="324"/>
      <c r="Y290" s="324"/>
      <c r="Z290" s="324"/>
      <c r="AA290" s="324"/>
      <c r="AB290" s="324"/>
      <c r="AC290" s="324"/>
      <c r="AD290" s="324"/>
      <c r="AE290" s="324"/>
      <c r="AF290" s="324"/>
      <c r="AG290" s="324"/>
      <c r="AH290" s="324"/>
      <c r="AI290" s="324"/>
      <c r="AJ290" s="324"/>
      <c r="AK290" s="324"/>
      <c r="AL290" s="324"/>
      <c r="AM290" s="324"/>
      <c r="AN290" s="324"/>
      <c r="AO290" s="324"/>
      <c r="AP290" s="324"/>
      <c r="AQ290" s="324"/>
      <c r="AR290" s="324"/>
      <c r="AS290" s="324"/>
      <c r="AT290" s="324"/>
      <c r="AU290" s="324"/>
      <c r="AV290" s="324"/>
      <c r="AW290" s="324"/>
      <c r="AX290" s="324"/>
      <c r="AY290" s="324"/>
      <c r="AZ290" s="324"/>
      <c r="BA290" s="324"/>
      <c r="BB290" s="324"/>
      <c r="BC290" s="324"/>
      <c r="BD290" s="324"/>
      <c r="BE290" s="324"/>
      <c r="BF290" s="324"/>
      <c r="BG290" s="324"/>
      <c r="BH290" s="324"/>
      <c r="BI290" s="324"/>
      <c r="BJ290" s="324"/>
      <c r="BK290" s="320"/>
      <c r="BL290" s="320"/>
    </row>
    <row r="291" spans="2:64">
      <c r="B291" s="7"/>
      <c r="C291" s="7"/>
      <c r="D291" s="7"/>
      <c r="E291" s="7"/>
      <c r="F291" s="7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4"/>
      <c r="AA291" s="324"/>
      <c r="AB291" s="324"/>
      <c r="AC291" s="324"/>
      <c r="AD291" s="324"/>
      <c r="AE291" s="324"/>
      <c r="AF291" s="324"/>
      <c r="AG291" s="324"/>
      <c r="AH291" s="324"/>
      <c r="AI291" s="324"/>
      <c r="AJ291" s="324"/>
      <c r="AK291" s="324"/>
      <c r="AL291" s="324"/>
      <c r="AM291" s="324"/>
      <c r="AN291" s="324"/>
      <c r="AO291" s="324"/>
      <c r="AP291" s="324"/>
      <c r="AQ291" s="324"/>
      <c r="AR291" s="324"/>
      <c r="AS291" s="324"/>
      <c r="AT291" s="324"/>
      <c r="AU291" s="324"/>
      <c r="AV291" s="324"/>
      <c r="AW291" s="324"/>
      <c r="AX291" s="324"/>
      <c r="AY291" s="324"/>
      <c r="AZ291" s="324"/>
      <c r="BA291" s="324"/>
      <c r="BB291" s="324"/>
      <c r="BC291" s="324"/>
      <c r="BD291" s="324"/>
      <c r="BE291" s="324"/>
      <c r="BF291" s="324"/>
      <c r="BG291" s="324"/>
      <c r="BH291" s="324"/>
      <c r="BI291" s="324"/>
      <c r="BJ291" s="324"/>
      <c r="BK291" s="320"/>
      <c r="BL291" s="320"/>
    </row>
    <row r="292" spans="2:64">
      <c r="B292" s="7"/>
      <c r="C292" s="7"/>
      <c r="D292" s="7"/>
      <c r="E292" s="7"/>
      <c r="F292" s="7"/>
      <c r="G292" s="324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  <c r="T292" s="324"/>
      <c r="U292" s="324"/>
      <c r="V292" s="324"/>
      <c r="W292" s="324"/>
      <c r="X292" s="324"/>
      <c r="Y292" s="324"/>
      <c r="Z292" s="324"/>
      <c r="AA292" s="324"/>
      <c r="AB292" s="324"/>
      <c r="AC292" s="324"/>
      <c r="AD292" s="324"/>
      <c r="AE292" s="324"/>
      <c r="AF292" s="324"/>
      <c r="AG292" s="324"/>
      <c r="AH292" s="324"/>
      <c r="AI292" s="324"/>
      <c r="AJ292" s="324"/>
      <c r="AK292" s="324"/>
      <c r="AL292" s="324"/>
      <c r="AM292" s="324"/>
      <c r="AN292" s="324"/>
      <c r="AO292" s="324"/>
      <c r="AP292" s="324"/>
      <c r="AQ292" s="324"/>
      <c r="AR292" s="324"/>
      <c r="AS292" s="324"/>
      <c r="AT292" s="324"/>
      <c r="AU292" s="324"/>
      <c r="AV292" s="324"/>
      <c r="AW292" s="324"/>
      <c r="AX292" s="324"/>
      <c r="AY292" s="324"/>
      <c r="AZ292" s="324"/>
      <c r="BA292" s="324"/>
      <c r="BB292" s="324"/>
      <c r="BC292" s="324"/>
      <c r="BD292" s="324"/>
      <c r="BE292" s="324"/>
      <c r="BF292" s="324"/>
      <c r="BG292" s="324"/>
      <c r="BH292" s="324"/>
      <c r="BI292" s="324"/>
      <c r="BJ292" s="324"/>
      <c r="BK292" s="320"/>
      <c r="BL292" s="320"/>
    </row>
    <row r="293" spans="2:64">
      <c r="B293" s="7"/>
      <c r="C293" s="7"/>
      <c r="D293" s="7"/>
      <c r="E293" s="7"/>
      <c r="F293" s="7"/>
      <c r="G293" s="324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  <c r="T293" s="324"/>
      <c r="U293" s="324"/>
      <c r="V293" s="324"/>
      <c r="W293" s="324"/>
      <c r="X293" s="324"/>
      <c r="Y293" s="324"/>
      <c r="Z293" s="324"/>
      <c r="AA293" s="324"/>
      <c r="AB293" s="324"/>
      <c r="AC293" s="324"/>
      <c r="AD293" s="324"/>
      <c r="AE293" s="324"/>
      <c r="AF293" s="324"/>
      <c r="AG293" s="324"/>
      <c r="AH293" s="324"/>
      <c r="AI293" s="324"/>
      <c r="AJ293" s="324"/>
      <c r="AK293" s="324"/>
      <c r="AL293" s="324"/>
      <c r="AM293" s="324"/>
      <c r="AN293" s="324"/>
      <c r="AO293" s="324"/>
      <c r="AP293" s="324"/>
      <c r="AQ293" s="324"/>
      <c r="AR293" s="324"/>
      <c r="AS293" s="324"/>
      <c r="AT293" s="324"/>
      <c r="AU293" s="324"/>
      <c r="AV293" s="324"/>
      <c r="AW293" s="324"/>
      <c r="AX293" s="324"/>
      <c r="AY293" s="324"/>
      <c r="AZ293" s="324"/>
      <c r="BA293" s="324"/>
      <c r="BB293" s="324"/>
      <c r="BC293" s="324"/>
      <c r="BD293" s="324"/>
      <c r="BE293" s="324"/>
      <c r="BF293" s="324"/>
      <c r="BG293" s="324"/>
      <c r="BH293" s="324"/>
      <c r="BI293" s="324"/>
      <c r="BJ293" s="324"/>
      <c r="BK293" s="320"/>
      <c r="BL293" s="320"/>
    </row>
    <row r="294" spans="2:64">
      <c r="B294" s="7"/>
      <c r="C294" s="7"/>
      <c r="D294" s="7"/>
      <c r="E294" s="7"/>
      <c r="F294" s="7"/>
      <c r="G294" s="32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  <c r="T294" s="324"/>
      <c r="U294" s="324"/>
      <c r="V294" s="324"/>
      <c r="W294" s="324"/>
      <c r="X294" s="324"/>
      <c r="Y294" s="324"/>
      <c r="Z294" s="324"/>
      <c r="AA294" s="324"/>
      <c r="AB294" s="324"/>
      <c r="AC294" s="324"/>
      <c r="AD294" s="324"/>
      <c r="AE294" s="324"/>
      <c r="AF294" s="324"/>
      <c r="AG294" s="324"/>
      <c r="AH294" s="324"/>
      <c r="AI294" s="324"/>
      <c r="AJ294" s="324"/>
      <c r="AK294" s="324"/>
      <c r="AL294" s="324"/>
      <c r="AM294" s="324"/>
      <c r="AN294" s="324"/>
      <c r="AO294" s="324"/>
      <c r="AP294" s="324"/>
      <c r="AQ294" s="324"/>
      <c r="AR294" s="324"/>
      <c r="AS294" s="324"/>
      <c r="AT294" s="324"/>
      <c r="AU294" s="324"/>
      <c r="AV294" s="324"/>
      <c r="AW294" s="324"/>
      <c r="AX294" s="324"/>
      <c r="AY294" s="324"/>
      <c r="AZ294" s="324"/>
      <c r="BA294" s="324"/>
      <c r="BB294" s="324"/>
      <c r="BC294" s="324"/>
      <c r="BD294" s="324"/>
      <c r="BE294" s="324"/>
      <c r="BF294" s="324"/>
      <c r="BG294" s="324"/>
      <c r="BH294" s="324"/>
      <c r="BI294" s="324"/>
      <c r="BJ294" s="324"/>
      <c r="BK294" s="320"/>
      <c r="BL294" s="320"/>
    </row>
    <row r="295" spans="2:64">
      <c r="B295" s="7"/>
      <c r="C295" s="7"/>
      <c r="D295" s="7"/>
      <c r="E295" s="7"/>
      <c r="F295" s="7"/>
      <c r="G295" s="324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  <c r="T295" s="324"/>
      <c r="U295" s="324"/>
      <c r="V295" s="324"/>
      <c r="W295" s="324"/>
      <c r="X295" s="324"/>
      <c r="Y295" s="324"/>
      <c r="Z295" s="324"/>
      <c r="AA295" s="324"/>
      <c r="AB295" s="324"/>
      <c r="AC295" s="324"/>
      <c r="AD295" s="324"/>
      <c r="AE295" s="324"/>
      <c r="AF295" s="324"/>
      <c r="AG295" s="324"/>
      <c r="AH295" s="324"/>
      <c r="AI295" s="324"/>
      <c r="AJ295" s="324"/>
      <c r="AK295" s="324"/>
      <c r="AL295" s="324"/>
      <c r="AM295" s="324"/>
      <c r="AN295" s="324"/>
      <c r="AO295" s="324"/>
      <c r="AP295" s="324"/>
      <c r="AQ295" s="324"/>
      <c r="AR295" s="324"/>
      <c r="AS295" s="324"/>
      <c r="AT295" s="324"/>
      <c r="AU295" s="324"/>
      <c r="AV295" s="324"/>
      <c r="AW295" s="324"/>
      <c r="AX295" s="324"/>
      <c r="AY295" s="324"/>
      <c r="AZ295" s="324"/>
      <c r="BA295" s="324"/>
      <c r="BB295" s="324"/>
      <c r="BC295" s="324"/>
      <c r="BD295" s="324"/>
      <c r="BE295" s="324"/>
      <c r="BF295" s="324"/>
      <c r="BG295" s="324"/>
      <c r="BH295" s="324"/>
      <c r="BI295" s="324"/>
      <c r="BJ295" s="324"/>
      <c r="BK295" s="320"/>
      <c r="BL295" s="320"/>
    </row>
    <row r="296" spans="2:64">
      <c r="B296" s="7"/>
      <c r="C296" s="7"/>
      <c r="D296" s="7"/>
      <c r="E296" s="7"/>
      <c r="F296" s="7"/>
      <c r="G296" s="324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  <c r="T296" s="324"/>
      <c r="U296" s="324"/>
      <c r="V296" s="324"/>
      <c r="W296" s="324"/>
      <c r="X296" s="324"/>
      <c r="Y296" s="324"/>
      <c r="Z296" s="324"/>
      <c r="AA296" s="324"/>
      <c r="AB296" s="324"/>
      <c r="AC296" s="324"/>
      <c r="AD296" s="324"/>
      <c r="AE296" s="324"/>
      <c r="AF296" s="324"/>
      <c r="AG296" s="324"/>
      <c r="AH296" s="324"/>
      <c r="AI296" s="324"/>
      <c r="AJ296" s="324"/>
      <c r="AK296" s="324"/>
      <c r="AL296" s="324"/>
      <c r="AM296" s="324"/>
      <c r="AN296" s="324"/>
      <c r="AO296" s="324"/>
      <c r="AP296" s="324"/>
      <c r="AQ296" s="324"/>
      <c r="AR296" s="324"/>
      <c r="AS296" s="324"/>
      <c r="AT296" s="324"/>
      <c r="AU296" s="324"/>
      <c r="AV296" s="324"/>
      <c r="AW296" s="324"/>
      <c r="AX296" s="324"/>
      <c r="AY296" s="324"/>
      <c r="AZ296" s="324"/>
      <c r="BA296" s="324"/>
      <c r="BB296" s="324"/>
      <c r="BC296" s="324"/>
      <c r="BD296" s="324"/>
      <c r="BE296" s="324"/>
      <c r="BF296" s="324"/>
      <c r="BG296" s="324"/>
      <c r="BH296" s="324"/>
      <c r="BI296" s="324"/>
      <c r="BJ296" s="324"/>
      <c r="BK296" s="320"/>
      <c r="BL296" s="320"/>
    </row>
    <row r="297" spans="2:64">
      <c r="B297" s="7"/>
      <c r="C297" s="7"/>
      <c r="D297" s="7"/>
      <c r="E297" s="7"/>
      <c r="F297" s="7"/>
      <c r="G297" s="324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4"/>
      <c r="U297" s="324"/>
      <c r="V297" s="324"/>
      <c r="W297" s="324"/>
      <c r="X297" s="324"/>
      <c r="Y297" s="324"/>
      <c r="Z297" s="324"/>
      <c r="AA297" s="324"/>
      <c r="AB297" s="324"/>
      <c r="AC297" s="324"/>
      <c r="AD297" s="324"/>
      <c r="AE297" s="324"/>
      <c r="AF297" s="324"/>
      <c r="AG297" s="324"/>
      <c r="AH297" s="324"/>
      <c r="AI297" s="324"/>
      <c r="AJ297" s="324"/>
      <c r="AK297" s="324"/>
      <c r="AL297" s="324"/>
      <c r="AM297" s="324"/>
      <c r="AN297" s="324"/>
      <c r="AO297" s="324"/>
      <c r="AP297" s="324"/>
      <c r="AQ297" s="324"/>
      <c r="AR297" s="324"/>
      <c r="AS297" s="324"/>
      <c r="AT297" s="324"/>
      <c r="AU297" s="324"/>
      <c r="AV297" s="324"/>
      <c r="AW297" s="324"/>
      <c r="AX297" s="324"/>
      <c r="AY297" s="324"/>
      <c r="AZ297" s="324"/>
      <c r="BA297" s="324"/>
      <c r="BB297" s="324"/>
      <c r="BC297" s="324"/>
      <c r="BD297" s="324"/>
      <c r="BE297" s="324"/>
      <c r="BF297" s="324"/>
      <c r="BG297" s="324"/>
      <c r="BH297" s="324"/>
      <c r="BI297" s="324"/>
      <c r="BJ297" s="324"/>
      <c r="BK297" s="320"/>
      <c r="BL297" s="320"/>
    </row>
    <row r="298" spans="2:64">
      <c r="B298" s="7"/>
      <c r="C298" s="7"/>
      <c r="D298" s="7"/>
      <c r="E298" s="7"/>
      <c r="F298" s="7"/>
      <c r="G298" s="324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  <c r="T298" s="324"/>
      <c r="U298" s="324"/>
      <c r="V298" s="324"/>
      <c r="W298" s="324"/>
      <c r="X298" s="324"/>
      <c r="Y298" s="324"/>
      <c r="Z298" s="324"/>
      <c r="AA298" s="324"/>
      <c r="AB298" s="324"/>
      <c r="AC298" s="324"/>
      <c r="AD298" s="324"/>
      <c r="AE298" s="324"/>
      <c r="AF298" s="324"/>
      <c r="AG298" s="324"/>
      <c r="AH298" s="324"/>
      <c r="AI298" s="324"/>
      <c r="AJ298" s="324"/>
      <c r="AK298" s="324"/>
      <c r="AL298" s="324"/>
      <c r="AM298" s="324"/>
      <c r="AN298" s="324"/>
      <c r="AO298" s="324"/>
      <c r="AP298" s="324"/>
      <c r="AQ298" s="324"/>
      <c r="AR298" s="324"/>
      <c r="AS298" s="324"/>
      <c r="AT298" s="324"/>
      <c r="AU298" s="324"/>
      <c r="AV298" s="324"/>
      <c r="AW298" s="324"/>
      <c r="AX298" s="324"/>
      <c r="AY298" s="324"/>
      <c r="AZ298" s="324"/>
      <c r="BA298" s="324"/>
      <c r="BB298" s="324"/>
      <c r="BC298" s="324"/>
      <c r="BD298" s="324"/>
      <c r="BE298" s="324"/>
      <c r="BF298" s="324"/>
      <c r="BG298" s="324"/>
      <c r="BH298" s="324"/>
      <c r="BI298" s="324"/>
      <c r="BJ298" s="324"/>
      <c r="BK298" s="320"/>
      <c r="BL298" s="320"/>
    </row>
    <row r="299" spans="2:64">
      <c r="B299" s="7"/>
      <c r="C299" s="7"/>
      <c r="D299" s="7"/>
      <c r="E299" s="7"/>
      <c r="F299" s="7"/>
      <c r="G299" s="324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  <c r="T299" s="324"/>
      <c r="U299" s="324"/>
      <c r="V299" s="324"/>
      <c r="W299" s="324"/>
      <c r="X299" s="32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  <c r="AR299" s="324"/>
      <c r="AS299" s="324"/>
      <c r="AT299" s="324"/>
      <c r="AU299" s="324"/>
      <c r="AV299" s="324"/>
      <c r="AW299" s="324"/>
      <c r="AX299" s="324"/>
      <c r="AY299" s="324"/>
      <c r="AZ299" s="324"/>
      <c r="BA299" s="324"/>
      <c r="BB299" s="324"/>
      <c r="BC299" s="324"/>
      <c r="BD299" s="324"/>
      <c r="BE299" s="324"/>
      <c r="BF299" s="324"/>
      <c r="BG299" s="324"/>
      <c r="BH299" s="324"/>
      <c r="BI299" s="324"/>
      <c r="BJ299" s="324"/>
      <c r="BK299" s="320"/>
      <c r="BL299" s="320"/>
    </row>
    <row r="300" spans="2:64">
      <c r="B300" s="7"/>
      <c r="C300" s="7"/>
      <c r="D300" s="7"/>
      <c r="E300" s="7"/>
      <c r="F300" s="7"/>
      <c r="G300" s="324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  <c r="T300" s="324"/>
      <c r="U300" s="324"/>
      <c r="V300" s="324"/>
      <c r="W300" s="324"/>
      <c r="X300" s="324"/>
      <c r="Y300" s="324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  <c r="AR300" s="324"/>
      <c r="AS300" s="324"/>
      <c r="AT300" s="324"/>
      <c r="AU300" s="324"/>
      <c r="AV300" s="324"/>
      <c r="AW300" s="324"/>
      <c r="AX300" s="324"/>
      <c r="AY300" s="324"/>
      <c r="AZ300" s="324"/>
      <c r="BA300" s="324"/>
      <c r="BB300" s="324"/>
      <c r="BC300" s="324"/>
      <c r="BD300" s="324"/>
      <c r="BE300" s="324"/>
      <c r="BF300" s="324"/>
      <c r="BG300" s="324"/>
      <c r="BH300" s="324"/>
      <c r="BI300" s="324"/>
      <c r="BJ300" s="324"/>
      <c r="BK300" s="320"/>
      <c r="BL300" s="320"/>
    </row>
    <row r="301" spans="2:64">
      <c r="B301" s="7"/>
      <c r="C301" s="7"/>
      <c r="D301" s="7"/>
      <c r="E301" s="7"/>
      <c r="F301" s="7"/>
      <c r="G301" s="324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  <c r="T301" s="324"/>
      <c r="U301" s="324"/>
      <c r="V301" s="324"/>
      <c r="W301" s="324"/>
      <c r="X301" s="324"/>
      <c r="Y301" s="324"/>
      <c r="Z301" s="324"/>
      <c r="AA301" s="324"/>
      <c r="AB301" s="324"/>
      <c r="AC301" s="324"/>
      <c r="AD301" s="324"/>
      <c r="AE301" s="324"/>
      <c r="AF301" s="324"/>
      <c r="AG301" s="324"/>
      <c r="AH301" s="324"/>
      <c r="AI301" s="324"/>
      <c r="AJ301" s="324"/>
      <c r="AK301" s="324"/>
      <c r="AL301" s="324"/>
      <c r="AM301" s="324"/>
      <c r="AN301" s="324"/>
      <c r="AO301" s="324"/>
      <c r="AP301" s="324"/>
      <c r="AQ301" s="324"/>
      <c r="AR301" s="324"/>
      <c r="AS301" s="324"/>
      <c r="AT301" s="324"/>
      <c r="AU301" s="324"/>
      <c r="AV301" s="324"/>
      <c r="AW301" s="324"/>
      <c r="AX301" s="324"/>
      <c r="AY301" s="324"/>
      <c r="AZ301" s="324"/>
      <c r="BA301" s="324"/>
      <c r="BB301" s="324"/>
      <c r="BC301" s="324"/>
      <c r="BD301" s="324"/>
      <c r="BE301" s="324"/>
      <c r="BF301" s="324"/>
      <c r="BG301" s="324"/>
      <c r="BH301" s="324"/>
      <c r="BI301" s="324"/>
      <c r="BJ301" s="324"/>
      <c r="BK301" s="320"/>
      <c r="BL301" s="320"/>
    </row>
    <row r="302" spans="2:64">
      <c r="B302" s="7"/>
      <c r="C302" s="7"/>
      <c r="D302" s="7"/>
      <c r="E302" s="7"/>
      <c r="F302" s="7"/>
      <c r="G302" s="324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  <c r="AR302" s="324"/>
      <c r="AS302" s="324"/>
      <c r="AT302" s="324"/>
      <c r="AU302" s="324"/>
      <c r="AV302" s="324"/>
      <c r="AW302" s="324"/>
      <c r="AX302" s="324"/>
      <c r="AY302" s="324"/>
      <c r="AZ302" s="324"/>
      <c r="BA302" s="324"/>
      <c r="BB302" s="324"/>
      <c r="BC302" s="324"/>
      <c r="BD302" s="324"/>
      <c r="BE302" s="324"/>
      <c r="BF302" s="324"/>
      <c r="BG302" s="324"/>
      <c r="BH302" s="324"/>
      <c r="BI302" s="324"/>
      <c r="BJ302" s="324"/>
      <c r="BK302" s="320"/>
      <c r="BL302" s="320"/>
    </row>
    <row r="303" spans="2:64">
      <c r="B303" s="7"/>
      <c r="C303" s="7"/>
      <c r="D303" s="7"/>
      <c r="E303" s="7"/>
      <c r="F303" s="7"/>
      <c r="G303" s="324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  <c r="T303" s="324"/>
      <c r="U303" s="324"/>
      <c r="V303" s="324"/>
      <c r="W303" s="324"/>
      <c r="X303" s="324"/>
      <c r="Y303" s="324"/>
      <c r="Z303" s="324"/>
      <c r="AA303" s="324"/>
      <c r="AB303" s="324"/>
      <c r="AC303" s="324"/>
      <c r="AD303" s="324"/>
      <c r="AE303" s="324"/>
      <c r="AF303" s="324"/>
      <c r="AG303" s="324"/>
      <c r="AH303" s="324"/>
      <c r="AI303" s="324"/>
      <c r="AJ303" s="324"/>
      <c r="AK303" s="324"/>
      <c r="AL303" s="324"/>
      <c r="AM303" s="324"/>
      <c r="AN303" s="324"/>
      <c r="AO303" s="324"/>
      <c r="AP303" s="324"/>
      <c r="AQ303" s="324"/>
      <c r="AR303" s="324"/>
      <c r="AS303" s="324"/>
      <c r="AT303" s="324"/>
      <c r="AU303" s="324"/>
      <c r="AV303" s="324"/>
      <c r="AW303" s="324"/>
      <c r="AX303" s="324"/>
      <c r="AY303" s="324"/>
      <c r="AZ303" s="324"/>
      <c r="BA303" s="324"/>
      <c r="BB303" s="324"/>
      <c r="BC303" s="324"/>
      <c r="BD303" s="324"/>
      <c r="BE303" s="324"/>
      <c r="BF303" s="324"/>
      <c r="BG303" s="324"/>
      <c r="BH303" s="324"/>
      <c r="BI303" s="324"/>
      <c r="BJ303" s="324"/>
      <c r="BK303" s="320"/>
      <c r="BL303" s="320"/>
    </row>
    <row r="304" spans="2:64">
      <c r="B304" s="7"/>
      <c r="C304" s="7"/>
      <c r="D304" s="7"/>
      <c r="E304" s="7"/>
      <c r="F304" s="7"/>
      <c r="G304" s="32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  <c r="AR304" s="324"/>
      <c r="AS304" s="324"/>
      <c r="AT304" s="324"/>
      <c r="AU304" s="324"/>
      <c r="AV304" s="324"/>
      <c r="AW304" s="324"/>
      <c r="AX304" s="324"/>
      <c r="AY304" s="324"/>
      <c r="AZ304" s="324"/>
      <c r="BA304" s="324"/>
      <c r="BB304" s="324"/>
      <c r="BC304" s="324"/>
      <c r="BD304" s="324"/>
      <c r="BE304" s="324"/>
      <c r="BF304" s="324"/>
      <c r="BG304" s="324"/>
      <c r="BH304" s="324"/>
      <c r="BI304" s="324"/>
      <c r="BJ304" s="324"/>
      <c r="BK304" s="320"/>
      <c r="BL304" s="320"/>
    </row>
    <row r="305" spans="2:64">
      <c r="B305" s="7"/>
      <c r="C305" s="7"/>
      <c r="D305" s="7"/>
      <c r="E305" s="7"/>
      <c r="F305" s="7"/>
      <c r="G305" s="324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  <c r="T305" s="324"/>
      <c r="U305" s="324"/>
      <c r="V305" s="324"/>
      <c r="W305" s="324"/>
      <c r="X305" s="324"/>
      <c r="Y305" s="324"/>
      <c r="Z305" s="324"/>
      <c r="AA305" s="324"/>
      <c r="AB305" s="324"/>
      <c r="AC305" s="324"/>
      <c r="AD305" s="324"/>
      <c r="AE305" s="324"/>
      <c r="AF305" s="324"/>
      <c r="AG305" s="324"/>
      <c r="AH305" s="324"/>
      <c r="AI305" s="324"/>
      <c r="AJ305" s="324"/>
      <c r="AK305" s="324"/>
      <c r="AL305" s="324"/>
      <c r="AM305" s="324"/>
      <c r="AN305" s="324"/>
      <c r="AO305" s="324"/>
      <c r="AP305" s="324"/>
      <c r="AQ305" s="324"/>
      <c r="AR305" s="324"/>
      <c r="AS305" s="324"/>
      <c r="AT305" s="324"/>
      <c r="AU305" s="324"/>
      <c r="AV305" s="324"/>
      <c r="AW305" s="324"/>
      <c r="AX305" s="324"/>
      <c r="AY305" s="324"/>
      <c r="AZ305" s="324"/>
      <c r="BA305" s="324"/>
      <c r="BB305" s="324"/>
      <c r="BC305" s="324"/>
      <c r="BD305" s="324"/>
      <c r="BE305" s="324"/>
      <c r="BF305" s="324"/>
      <c r="BG305" s="324"/>
      <c r="BH305" s="324"/>
      <c r="BI305" s="324"/>
      <c r="BJ305" s="324"/>
      <c r="BK305" s="320"/>
      <c r="BL305" s="320"/>
    </row>
    <row r="306" spans="2:64">
      <c r="B306" s="7"/>
      <c r="C306" s="7"/>
      <c r="D306" s="7"/>
      <c r="E306" s="7"/>
      <c r="F306" s="7"/>
      <c r="G306" s="324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  <c r="T306" s="324"/>
      <c r="U306" s="324"/>
      <c r="V306" s="324"/>
      <c r="W306" s="324"/>
      <c r="X306" s="324"/>
      <c r="Y306" s="324"/>
      <c r="Z306" s="324"/>
      <c r="AA306" s="324"/>
      <c r="AB306" s="324"/>
      <c r="AC306" s="324"/>
      <c r="AD306" s="324"/>
      <c r="AE306" s="324"/>
      <c r="AF306" s="324"/>
      <c r="AG306" s="324"/>
      <c r="AH306" s="324"/>
      <c r="AI306" s="324"/>
      <c r="AJ306" s="324"/>
      <c r="AK306" s="324"/>
      <c r="AL306" s="324"/>
      <c r="AM306" s="324"/>
      <c r="AN306" s="324"/>
      <c r="AO306" s="324"/>
      <c r="AP306" s="324"/>
      <c r="AQ306" s="324"/>
      <c r="AR306" s="324"/>
      <c r="AS306" s="324"/>
      <c r="AT306" s="324"/>
      <c r="AU306" s="324"/>
      <c r="AV306" s="324"/>
      <c r="AW306" s="324"/>
      <c r="AX306" s="324"/>
      <c r="AY306" s="324"/>
      <c r="AZ306" s="324"/>
      <c r="BA306" s="324"/>
      <c r="BB306" s="324"/>
      <c r="BC306" s="324"/>
      <c r="BD306" s="324"/>
      <c r="BE306" s="324"/>
      <c r="BF306" s="324"/>
      <c r="BG306" s="324"/>
      <c r="BH306" s="324"/>
      <c r="BI306" s="324"/>
      <c r="BJ306" s="324"/>
      <c r="BK306" s="320"/>
      <c r="BL306" s="320"/>
    </row>
    <row r="307" spans="2:64">
      <c r="B307" s="7"/>
      <c r="C307" s="7"/>
      <c r="D307" s="7"/>
      <c r="E307" s="7"/>
      <c r="F307" s="7"/>
      <c r="G307" s="324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  <c r="T307" s="324"/>
      <c r="U307" s="324"/>
      <c r="V307" s="324"/>
      <c r="W307" s="324"/>
      <c r="X307" s="324"/>
      <c r="Y307" s="324"/>
      <c r="Z307" s="324"/>
      <c r="AA307" s="324"/>
      <c r="AB307" s="324"/>
      <c r="AC307" s="324"/>
      <c r="AD307" s="324"/>
      <c r="AE307" s="324"/>
      <c r="AF307" s="324"/>
      <c r="AG307" s="324"/>
      <c r="AH307" s="324"/>
      <c r="AI307" s="324"/>
      <c r="AJ307" s="324"/>
      <c r="AK307" s="324"/>
      <c r="AL307" s="324"/>
      <c r="AM307" s="324"/>
      <c r="AN307" s="324"/>
      <c r="AO307" s="324"/>
      <c r="AP307" s="324"/>
      <c r="AQ307" s="324"/>
      <c r="AR307" s="324"/>
      <c r="AS307" s="324"/>
      <c r="AT307" s="324"/>
      <c r="AU307" s="324"/>
      <c r="AV307" s="324"/>
      <c r="AW307" s="324"/>
      <c r="AX307" s="324"/>
      <c r="AY307" s="324"/>
      <c r="AZ307" s="324"/>
      <c r="BA307" s="324"/>
      <c r="BB307" s="324"/>
      <c r="BC307" s="324"/>
      <c r="BD307" s="324"/>
      <c r="BE307" s="324"/>
      <c r="BF307" s="324"/>
      <c r="BG307" s="324"/>
      <c r="BH307" s="324"/>
      <c r="BI307" s="324"/>
      <c r="BJ307" s="324"/>
      <c r="BK307" s="320"/>
      <c r="BL307" s="320"/>
    </row>
    <row r="308" spans="2:64">
      <c r="B308" s="7"/>
      <c r="C308" s="7"/>
      <c r="D308" s="7"/>
      <c r="E308" s="7"/>
      <c r="F308" s="7"/>
      <c r="G308" s="324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  <c r="T308" s="324"/>
      <c r="U308" s="324"/>
      <c r="V308" s="324"/>
      <c r="W308" s="324"/>
      <c r="X308" s="324"/>
      <c r="Y308" s="324"/>
      <c r="Z308" s="324"/>
      <c r="AA308" s="324"/>
      <c r="AB308" s="324"/>
      <c r="AC308" s="324"/>
      <c r="AD308" s="324"/>
      <c r="AE308" s="324"/>
      <c r="AF308" s="324"/>
      <c r="AG308" s="324"/>
      <c r="AH308" s="324"/>
      <c r="AI308" s="324"/>
      <c r="AJ308" s="324"/>
      <c r="AK308" s="324"/>
      <c r="AL308" s="324"/>
      <c r="AM308" s="324"/>
      <c r="AN308" s="324"/>
      <c r="AO308" s="324"/>
      <c r="AP308" s="324"/>
      <c r="AQ308" s="324"/>
      <c r="AR308" s="324"/>
      <c r="AS308" s="324"/>
      <c r="AT308" s="324"/>
      <c r="AU308" s="324"/>
      <c r="AV308" s="324"/>
      <c r="AW308" s="324"/>
      <c r="AX308" s="324"/>
      <c r="AY308" s="324"/>
      <c r="AZ308" s="324"/>
      <c r="BA308" s="324"/>
      <c r="BB308" s="324"/>
      <c r="BC308" s="324"/>
      <c r="BD308" s="324"/>
      <c r="BE308" s="324"/>
      <c r="BF308" s="324"/>
      <c r="BG308" s="324"/>
      <c r="BH308" s="324"/>
      <c r="BI308" s="324"/>
      <c r="BJ308" s="324"/>
      <c r="BK308" s="320"/>
      <c r="BL308" s="320"/>
    </row>
    <row r="309" spans="2:64">
      <c r="B309" s="7"/>
      <c r="C309" s="7"/>
      <c r="D309" s="7"/>
      <c r="E309" s="7"/>
      <c r="F309" s="7"/>
      <c r="G309" s="324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  <c r="T309" s="324"/>
      <c r="U309" s="324"/>
      <c r="V309" s="324"/>
      <c r="W309" s="324"/>
      <c r="X309" s="324"/>
      <c r="Y309" s="324"/>
      <c r="Z309" s="324"/>
      <c r="AA309" s="324"/>
      <c r="AB309" s="324"/>
      <c r="AC309" s="324"/>
      <c r="AD309" s="324"/>
      <c r="AE309" s="324"/>
      <c r="AF309" s="324"/>
      <c r="AG309" s="324"/>
      <c r="AH309" s="324"/>
      <c r="AI309" s="324"/>
      <c r="AJ309" s="324"/>
      <c r="AK309" s="324"/>
      <c r="AL309" s="324"/>
      <c r="AM309" s="324"/>
      <c r="AN309" s="324"/>
      <c r="AO309" s="324"/>
      <c r="AP309" s="324"/>
      <c r="AQ309" s="324"/>
      <c r="AR309" s="324"/>
      <c r="AS309" s="324"/>
      <c r="AT309" s="324"/>
      <c r="AU309" s="324"/>
      <c r="AV309" s="324"/>
      <c r="AW309" s="324"/>
      <c r="AX309" s="324"/>
      <c r="AY309" s="324"/>
      <c r="AZ309" s="324"/>
      <c r="BA309" s="324"/>
      <c r="BB309" s="324"/>
      <c r="BC309" s="324"/>
      <c r="BD309" s="324"/>
      <c r="BE309" s="324"/>
      <c r="BF309" s="324"/>
      <c r="BG309" s="324"/>
      <c r="BH309" s="324"/>
      <c r="BI309" s="324"/>
      <c r="BJ309" s="324"/>
      <c r="BK309" s="320"/>
      <c r="BL309" s="320"/>
    </row>
    <row r="310" spans="2:64">
      <c r="B310" s="7"/>
      <c r="C310" s="7"/>
      <c r="D310" s="7"/>
      <c r="E310" s="7"/>
      <c r="F310" s="7"/>
      <c r="G310" s="324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4"/>
      <c r="AA310" s="324"/>
      <c r="AB310" s="324"/>
      <c r="AC310" s="324"/>
      <c r="AD310" s="324"/>
      <c r="AE310" s="324"/>
      <c r="AF310" s="324"/>
      <c r="AG310" s="324"/>
      <c r="AH310" s="324"/>
      <c r="AI310" s="324"/>
      <c r="AJ310" s="324"/>
      <c r="AK310" s="324"/>
      <c r="AL310" s="324"/>
      <c r="AM310" s="324"/>
      <c r="AN310" s="324"/>
      <c r="AO310" s="324"/>
      <c r="AP310" s="324"/>
      <c r="AQ310" s="324"/>
      <c r="AR310" s="324"/>
      <c r="AS310" s="324"/>
      <c r="AT310" s="324"/>
      <c r="AU310" s="324"/>
      <c r="AV310" s="324"/>
      <c r="AW310" s="324"/>
      <c r="AX310" s="324"/>
      <c r="AY310" s="324"/>
      <c r="AZ310" s="324"/>
      <c r="BA310" s="324"/>
      <c r="BB310" s="324"/>
      <c r="BC310" s="324"/>
      <c r="BD310" s="324"/>
      <c r="BE310" s="324"/>
      <c r="BF310" s="324"/>
      <c r="BG310" s="324"/>
      <c r="BH310" s="324"/>
      <c r="BI310" s="324"/>
      <c r="BJ310" s="324"/>
      <c r="BK310" s="320"/>
      <c r="BL310" s="320"/>
    </row>
    <row r="311" spans="2:64">
      <c r="B311" s="7"/>
      <c r="C311" s="7"/>
      <c r="D311" s="7"/>
      <c r="E311" s="7"/>
      <c r="F311" s="7"/>
      <c r="G311" s="324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  <c r="T311" s="324"/>
      <c r="U311" s="324"/>
      <c r="V311" s="324"/>
      <c r="W311" s="324"/>
      <c r="X311" s="324"/>
      <c r="Y311" s="324"/>
      <c r="Z311" s="324"/>
      <c r="AA311" s="324"/>
      <c r="AB311" s="324"/>
      <c r="AC311" s="324"/>
      <c r="AD311" s="324"/>
      <c r="AE311" s="324"/>
      <c r="AF311" s="324"/>
      <c r="AG311" s="324"/>
      <c r="AH311" s="324"/>
      <c r="AI311" s="324"/>
      <c r="AJ311" s="324"/>
      <c r="AK311" s="324"/>
      <c r="AL311" s="324"/>
      <c r="AM311" s="324"/>
      <c r="AN311" s="324"/>
      <c r="AO311" s="324"/>
      <c r="AP311" s="324"/>
      <c r="AQ311" s="324"/>
      <c r="AR311" s="324"/>
      <c r="AS311" s="324"/>
      <c r="AT311" s="324"/>
      <c r="AU311" s="324"/>
      <c r="AV311" s="324"/>
      <c r="AW311" s="324"/>
      <c r="AX311" s="324"/>
      <c r="AY311" s="324"/>
      <c r="AZ311" s="324"/>
      <c r="BA311" s="324"/>
      <c r="BB311" s="324"/>
      <c r="BC311" s="324"/>
      <c r="BD311" s="324"/>
      <c r="BE311" s="324"/>
      <c r="BF311" s="324"/>
      <c r="BG311" s="324"/>
      <c r="BH311" s="324"/>
      <c r="BI311" s="324"/>
      <c r="BJ311" s="324"/>
      <c r="BK311" s="320"/>
      <c r="BL311" s="320"/>
    </row>
    <row r="312" spans="2:64">
      <c r="B312" s="7"/>
      <c r="C312" s="7"/>
      <c r="D312" s="7"/>
      <c r="E312" s="7"/>
      <c r="F312" s="7"/>
      <c r="G312" s="324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  <c r="T312" s="324"/>
      <c r="U312" s="324"/>
      <c r="V312" s="324"/>
      <c r="W312" s="324"/>
      <c r="X312" s="324"/>
      <c r="Y312" s="324"/>
      <c r="Z312" s="324"/>
      <c r="AA312" s="324"/>
      <c r="AB312" s="324"/>
      <c r="AC312" s="324"/>
      <c r="AD312" s="324"/>
      <c r="AE312" s="324"/>
      <c r="AF312" s="324"/>
      <c r="AG312" s="324"/>
      <c r="AH312" s="324"/>
      <c r="AI312" s="324"/>
      <c r="AJ312" s="324"/>
      <c r="AK312" s="324"/>
      <c r="AL312" s="324"/>
      <c r="AM312" s="324"/>
      <c r="AN312" s="324"/>
      <c r="AO312" s="324"/>
      <c r="AP312" s="324"/>
      <c r="AQ312" s="324"/>
      <c r="AR312" s="324"/>
      <c r="AS312" s="324"/>
      <c r="AT312" s="324"/>
      <c r="AU312" s="324"/>
      <c r="AV312" s="324"/>
      <c r="AW312" s="324"/>
      <c r="AX312" s="324"/>
      <c r="AY312" s="324"/>
      <c r="AZ312" s="324"/>
      <c r="BA312" s="324"/>
      <c r="BB312" s="324"/>
      <c r="BC312" s="324"/>
      <c r="BD312" s="324"/>
      <c r="BE312" s="324"/>
      <c r="BF312" s="324"/>
      <c r="BG312" s="324"/>
      <c r="BH312" s="324"/>
      <c r="BI312" s="324"/>
      <c r="BJ312" s="324"/>
      <c r="BK312" s="320"/>
      <c r="BL312" s="320"/>
    </row>
    <row r="313" spans="2:64">
      <c r="B313" s="7"/>
      <c r="C313" s="7"/>
      <c r="D313" s="7"/>
      <c r="E313" s="7"/>
      <c r="F313" s="7"/>
      <c r="G313" s="324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  <c r="T313" s="324"/>
      <c r="U313" s="324"/>
      <c r="V313" s="324"/>
      <c r="W313" s="324"/>
      <c r="X313" s="324"/>
      <c r="Y313" s="324"/>
      <c r="Z313" s="324"/>
      <c r="AA313" s="324"/>
      <c r="AB313" s="324"/>
      <c r="AC313" s="324"/>
      <c r="AD313" s="324"/>
      <c r="AE313" s="324"/>
      <c r="AF313" s="324"/>
      <c r="AG313" s="324"/>
      <c r="AH313" s="324"/>
      <c r="AI313" s="324"/>
      <c r="AJ313" s="324"/>
      <c r="AK313" s="324"/>
      <c r="AL313" s="324"/>
      <c r="AM313" s="324"/>
      <c r="AN313" s="324"/>
      <c r="AO313" s="324"/>
      <c r="AP313" s="324"/>
      <c r="AQ313" s="324"/>
      <c r="AR313" s="324"/>
      <c r="AS313" s="324"/>
      <c r="AT313" s="324"/>
      <c r="AU313" s="324"/>
      <c r="AV313" s="324"/>
      <c r="AW313" s="324"/>
      <c r="AX313" s="324"/>
      <c r="AY313" s="324"/>
      <c r="AZ313" s="324"/>
      <c r="BA313" s="324"/>
      <c r="BB313" s="324"/>
      <c r="BC313" s="324"/>
      <c r="BD313" s="324"/>
      <c r="BE313" s="324"/>
      <c r="BF313" s="324"/>
      <c r="BG313" s="324"/>
      <c r="BH313" s="324"/>
      <c r="BI313" s="324"/>
      <c r="BJ313" s="324"/>
      <c r="BK313" s="320"/>
      <c r="BL313" s="320"/>
    </row>
    <row r="314" spans="2:64">
      <c r="B314" s="7"/>
      <c r="C314" s="7"/>
      <c r="D314" s="7"/>
      <c r="E314" s="7"/>
      <c r="F314" s="7"/>
      <c r="G314" s="32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  <c r="T314" s="324"/>
      <c r="U314" s="324"/>
      <c r="V314" s="324"/>
      <c r="W314" s="324"/>
      <c r="X314" s="324"/>
      <c r="Y314" s="324"/>
      <c r="Z314" s="324"/>
      <c r="AA314" s="324"/>
      <c r="AB314" s="324"/>
      <c r="AC314" s="324"/>
      <c r="AD314" s="324"/>
      <c r="AE314" s="324"/>
      <c r="AF314" s="324"/>
      <c r="AG314" s="324"/>
      <c r="AH314" s="324"/>
      <c r="AI314" s="324"/>
      <c r="AJ314" s="324"/>
      <c r="AK314" s="324"/>
      <c r="AL314" s="324"/>
      <c r="AM314" s="324"/>
      <c r="AN314" s="324"/>
      <c r="AO314" s="324"/>
      <c r="AP314" s="324"/>
      <c r="AQ314" s="324"/>
      <c r="AR314" s="324"/>
      <c r="AS314" s="324"/>
      <c r="AT314" s="324"/>
      <c r="AU314" s="324"/>
      <c r="AV314" s="324"/>
      <c r="AW314" s="324"/>
      <c r="AX314" s="324"/>
      <c r="AY314" s="324"/>
      <c r="AZ314" s="324"/>
      <c r="BA314" s="324"/>
      <c r="BB314" s="324"/>
      <c r="BC314" s="324"/>
      <c r="BD314" s="324"/>
      <c r="BE314" s="324"/>
      <c r="BF314" s="324"/>
      <c r="BG314" s="324"/>
      <c r="BH314" s="324"/>
      <c r="BI314" s="324"/>
      <c r="BJ314" s="324"/>
      <c r="BK314" s="320"/>
      <c r="BL314" s="320"/>
    </row>
    <row r="315" spans="2:64">
      <c r="B315" s="7"/>
      <c r="C315" s="7"/>
      <c r="D315" s="7"/>
      <c r="E315" s="7"/>
      <c r="F315" s="7"/>
      <c r="G315" s="324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  <c r="T315" s="324"/>
      <c r="U315" s="324"/>
      <c r="V315" s="324"/>
      <c r="W315" s="324"/>
      <c r="X315" s="324"/>
      <c r="Y315" s="324"/>
      <c r="Z315" s="324"/>
      <c r="AA315" s="324"/>
      <c r="AB315" s="324"/>
      <c r="AC315" s="324"/>
      <c r="AD315" s="324"/>
      <c r="AE315" s="324"/>
      <c r="AF315" s="324"/>
      <c r="AG315" s="324"/>
      <c r="AH315" s="324"/>
      <c r="AI315" s="324"/>
      <c r="AJ315" s="324"/>
      <c r="AK315" s="324"/>
      <c r="AL315" s="324"/>
      <c r="AM315" s="324"/>
      <c r="AN315" s="324"/>
      <c r="AO315" s="324"/>
      <c r="AP315" s="324"/>
      <c r="AQ315" s="324"/>
      <c r="AR315" s="324"/>
      <c r="AS315" s="324"/>
      <c r="AT315" s="324"/>
      <c r="AU315" s="324"/>
      <c r="AV315" s="324"/>
      <c r="AW315" s="324"/>
      <c r="AX315" s="324"/>
      <c r="AY315" s="324"/>
      <c r="AZ315" s="324"/>
      <c r="BA315" s="324"/>
      <c r="BB315" s="324"/>
      <c r="BC315" s="324"/>
      <c r="BD315" s="324"/>
      <c r="BE315" s="324"/>
      <c r="BF315" s="324"/>
      <c r="BG315" s="324"/>
      <c r="BH315" s="324"/>
      <c r="BI315" s="324"/>
      <c r="BJ315" s="324"/>
      <c r="BK315" s="320"/>
      <c r="BL315" s="320"/>
    </row>
    <row r="316" spans="2:64">
      <c r="B316" s="7"/>
      <c r="C316" s="7"/>
      <c r="D316" s="7"/>
      <c r="E316" s="7"/>
      <c r="F316" s="7"/>
      <c r="G316" s="324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  <c r="T316" s="324"/>
      <c r="U316" s="324"/>
      <c r="V316" s="324"/>
      <c r="W316" s="324"/>
      <c r="X316" s="324"/>
      <c r="Y316" s="324"/>
      <c r="Z316" s="324"/>
      <c r="AA316" s="324"/>
      <c r="AB316" s="324"/>
      <c r="AC316" s="324"/>
      <c r="AD316" s="324"/>
      <c r="AE316" s="324"/>
      <c r="AF316" s="324"/>
      <c r="AG316" s="324"/>
      <c r="AH316" s="324"/>
      <c r="AI316" s="324"/>
      <c r="AJ316" s="324"/>
      <c r="AK316" s="324"/>
      <c r="AL316" s="324"/>
      <c r="AM316" s="324"/>
      <c r="AN316" s="324"/>
      <c r="AO316" s="324"/>
      <c r="AP316" s="324"/>
      <c r="AQ316" s="324"/>
      <c r="AR316" s="324"/>
      <c r="AS316" s="324"/>
      <c r="AT316" s="324"/>
      <c r="AU316" s="324"/>
      <c r="AV316" s="324"/>
      <c r="AW316" s="324"/>
      <c r="AX316" s="324"/>
      <c r="AY316" s="324"/>
      <c r="AZ316" s="324"/>
      <c r="BA316" s="324"/>
      <c r="BB316" s="324"/>
      <c r="BC316" s="324"/>
      <c r="BD316" s="324"/>
      <c r="BE316" s="324"/>
      <c r="BF316" s="324"/>
      <c r="BG316" s="324"/>
      <c r="BH316" s="324"/>
      <c r="BI316" s="324"/>
      <c r="BJ316" s="324"/>
      <c r="BK316" s="320"/>
      <c r="BL316" s="320"/>
    </row>
    <row r="317" spans="2:64">
      <c r="B317" s="7"/>
      <c r="C317" s="7"/>
      <c r="D317" s="7"/>
      <c r="E317" s="7"/>
      <c r="F317" s="7"/>
      <c r="G317" s="324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  <c r="T317" s="324"/>
      <c r="U317" s="324"/>
      <c r="V317" s="324"/>
      <c r="W317" s="324"/>
      <c r="X317" s="324"/>
      <c r="Y317" s="324"/>
      <c r="Z317" s="324"/>
      <c r="AA317" s="324"/>
      <c r="AB317" s="324"/>
      <c r="AC317" s="324"/>
      <c r="AD317" s="324"/>
      <c r="AE317" s="324"/>
      <c r="AF317" s="324"/>
      <c r="AG317" s="324"/>
      <c r="AH317" s="324"/>
      <c r="AI317" s="324"/>
      <c r="AJ317" s="324"/>
      <c r="AK317" s="324"/>
      <c r="AL317" s="324"/>
      <c r="AM317" s="324"/>
      <c r="AN317" s="324"/>
      <c r="AO317" s="324"/>
      <c r="AP317" s="324"/>
      <c r="AQ317" s="324"/>
      <c r="AR317" s="324"/>
      <c r="AS317" s="324"/>
      <c r="AT317" s="324"/>
      <c r="AU317" s="324"/>
      <c r="AV317" s="324"/>
      <c r="AW317" s="324"/>
      <c r="AX317" s="324"/>
      <c r="AY317" s="324"/>
      <c r="AZ317" s="324"/>
      <c r="BA317" s="324"/>
      <c r="BB317" s="324"/>
      <c r="BC317" s="324"/>
      <c r="BD317" s="324"/>
      <c r="BE317" s="324"/>
      <c r="BF317" s="324"/>
      <c r="BG317" s="324"/>
      <c r="BH317" s="324"/>
      <c r="BI317" s="324"/>
      <c r="BJ317" s="324"/>
      <c r="BK317" s="320"/>
      <c r="BL317" s="320"/>
    </row>
    <row r="318" spans="2:64">
      <c r="B318" s="7"/>
      <c r="C318" s="7"/>
      <c r="D318" s="7"/>
      <c r="E318" s="7"/>
      <c r="F318" s="7"/>
      <c r="G318" s="324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4"/>
      <c r="AA318" s="324"/>
      <c r="AB318" s="324"/>
      <c r="AC318" s="324"/>
      <c r="AD318" s="324"/>
      <c r="AE318" s="324"/>
      <c r="AF318" s="324"/>
      <c r="AG318" s="324"/>
      <c r="AH318" s="324"/>
      <c r="AI318" s="324"/>
      <c r="AJ318" s="324"/>
      <c r="AK318" s="324"/>
      <c r="AL318" s="324"/>
      <c r="AM318" s="324"/>
      <c r="AN318" s="324"/>
      <c r="AO318" s="324"/>
      <c r="AP318" s="324"/>
      <c r="AQ318" s="324"/>
      <c r="AR318" s="324"/>
      <c r="AS318" s="324"/>
      <c r="AT318" s="324"/>
      <c r="AU318" s="324"/>
      <c r="AV318" s="324"/>
      <c r="AW318" s="324"/>
      <c r="AX318" s="324"/>
      <c r="AY318" s="324"/>
      <c r="AZ318" s="324"/>
      <c r="BA318" s="324"/>
      <c r="BB318" s="324"/>
      <c r="BC318" s="324"/>
      <c r="BD318" s="324"/>
      <c r="BE318" s="324"/>
      <c r="BF318" s="324"/>
      <c r="BG318" s="324"/>
      <c r="BH318" s="324"/>
      <c r="BI318" s="324"/>
      <c r="BJ318" s="324"/>
      <c r="BK318" s="320"/>
      <c r="BL318" s="320"/>
    </row>
    <row r="319" spans="2:64">
      <c r="B319" s="7"/>
      <c r="C319" s="7"/>
      <c r="D319" s="7"/>
      <c r="E319" s="7"/>
      <c r="F319" s="7"/>
      <c r="G319" s="324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4"/>
      <c r="AA319" s="324"/>
      <c r="AB319" s="324"/>
      <c r="AC319" s="324"/>
      <c r="AD319" s="324"/>
      <c r="AE319" s="324"/>
      <c r="AF319" s="324"/>
      <c r="AG319" s="324"/>
      <c r="AH319" s="324"/>
      <c r="AI319" s="324"/>
      <c r="AJ319" s="324"/>
      <c r="AK319" s="324"/>
      <c r="AL319" s="324"/>
      <c r="AM319" s="324"/>
      <c r="AN319" s="324"/>
      <c r="AO319" s="324"/>
      <c r="AP319" s="324"/>
      <c r="AQ319" s="324"/>
      <c r="AR319" s="324"/>
      <c r="AS319" s="324"/>
      <c r="AT319" s="324"/>
      <c r="AU319" s="324"/>
      <c r="AV319" s="324"/>
      <c r="AW319" s="324"/>
      <c r="AX319" s="324"/>
      <c r="AY319" s="324"/>
      <c r="AZ319" s="324"/>
      <c r="BA319" s="324"/>
      <c r="BB319" s="324"/>
      <c r="BC319" s="324"/>
      <c r="BD319" s="324"/>
      <c r="BE319" s="324"/>
      <c r="BF319" s="324"/>
      <c r="BG319" s="324"/>
      <c r="BH319" s="324"/>
      <c r="BI319" s="324"/>
      <c r="BJ319" s="324"/>
      <c r="BK319" s="320"/>
      <c r="BL319" s="320"/>
    </row>
    <row r="320" spans="2:64">
      <c r="B320" s="7"/>
      <c r="C320" s="7"/>
      <c r="D320" s="7"/>
      <c r="E320" s="7"/>
      <c r="F320" s="7"/>
      <c r="G320" s="324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  <c r="AR320" s="324"/>
      <c r="AS320" s="324"/>
      <c r="AT320" s="324"/>
      <c r="AU320" s="324"/>
      <c r="AV320" s="324"/>
      <c r="AW320" s="324"/>
      <c r="AX320" s="324"/>
      <c r="AY320" s="324"/>
      <c r="AZ320" s="324"/>
      <c r="BA320" s="324"/>
      <c r="BB320" s="324"/>
      <c r="BC320" s="324"/>
      <c r="BD320" s="324"/>
      <c r="BE320" s="324"/>
      <c r="BF320" s="324"/>
      <c r="BG320" s="324"/>
      <c r="BH320" s="324"/>
      <c r="BI320" s="324"/>
      <c r="BJ320" s="324"/>
      <c r="BK320" s="320"/>
      <c r="BL320" s="320"/>
    </row>
    <row r="321" spans="2:64">
      <c r="B321" s="7"/>
      <c r="C321" s="7"/>
      <c r="D321" s="7"/>
      <c r="E321" s="7"/>
      <c r="F321" s="7"/>
      <c r="G321" s="324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4"/>
      <c r="AA321" s="324"/>
      <c r="AB321" s="324"/>
      <c r="AC321" s="324"/>
      <c r="AD321" s="324"/>
      <c r="AE321" s="324"/>
      <c r="AF321" s="324"/>
      <c r="AG321" s="324"/>
      <c r="AH321" s="324"/>
      <c r="AI321" s="324"/>
      <c r="AJ321" s="324"/>
      <c r="AK321" s="324"/>
      <c r="AL321" s="324"/>
      <c r="AM321" s="324"/>
      <c r="AN321" s="324"/>
      <c r="AO321" s="324"/>
      <c r="AP321" s="324"/>
      <c r="AQ321" s="324"/>
      <c r="AR321" s="324"/>
      <c r="AS321" s="324"/>
      <c r="AT321" s="324"/>
      <c r="AU321" s="324"/>
      <c r="AV321" s="324"/>
      <c r="AW321" s="324"/>
      <c r="AX321" s="324"/>
      <c r="AY321" s="324"/>
      <c r="AZ321" s="324"/>
      <c r="BA321" s="324"/>
      <c r="BB321" s="324"/>
      <c r="BC321" s="324"/>
      <c r="BD321" s="324"/>
      <c r="BE321" s="324"/>
      <c r="BF321" s="324"/>
      <c r="BG321" s="324"/>
      <c r="BH321" s="324"/>
      <c r="BI321" s="324"/>
      <c r="BJ321" s="324"/>
      <c r="BK321" s="320"/>
      <c r="BL321" s="320"/>
    </row>
    <row r="322" spans="2:64">
      <c r="B322" s="7"/>
      <c r="C322" s="7"/>
      <c r="D322" s="7"/>
      <c r="E322" s="7"/>
      <c r="F322" s="7"/>
      <c r="G322" s="324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  <c r="T322" s="324"/>
      <c r="U322" s="324"/>
      <c r="V322" s="324"/>
      <c r="W322" s="324"/>
      <c r="X322" s="324"/>
      <c r="Y322" s="324"/>
      <c r="Z322" s="324"/>
      <c r="AA322" s="324"/>
      <c r="AB322" s="324"/>
      <c r="AC322" s="324"/>
      <c r="AD322" s="324"/>
      <c r="AE322" s="324"/>
      <c r="AF322" s="324"/>
      <c r="AG322" s="324"/>
      <c r="AH322" s="324"/>
      <c r="AI322" s="324"/>
      <c r="AJ322" s="324"/>
      <c r="AK322" s="324"/>
      <c r="AL322" s="324"/>
      <c r="AM322" s="324"/>
      <c r="AN322" s="324"/>
      <c r="AO322" s="324"/>
      <c r="AP322" s="324"/>
      <c r="AQ322" s="324"/>
      <c r="AR322" s="324"/>
      <c r="AS322" s="324"/>
      <c r="AT322" s="324"/>
      <c r="AU322" s="324"/>
      <c r="AV322" s="324"/>
      <c r="AW322" s="324"/>
      <c r="AX322" s="324"/>
      <c r="AY322" s="324"/>
      <c r="AZ322" s="324"/>
      <c r="BA322" s="324"/>
      <c r="BB322" s="324"/>
      <c r="BC322" s="324"/>
      <c r="BD322" s="324"/>
      <c r="BE322" s="324"/>
      <c r="BF322" s="324"/>
      <c r="BG322" s="324"/>
      <c r="BH322" s="324"/>
      <c r="BI322" s="324"/>
      <c r="BJ322" s="324"/>
      <c r="BK322" s="320"/>
      <c r="BL322" s="320"/>
    </row>
    <row r="323" spans="2:64">
      <c r="B323" s="7"/>
      <c r="C323" s="7"/>
      <c r="D323" s="7"/>
      <c r="E323" s="7"/>
      <c r="F323" s="7"/>
      <c r="G323" s="324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  <c r="T323" s="324"/>
      <c r="U323" s="324"/>
      <c r="V323" s="324"/>
      <c r="W323" s="324"/>
      <c r="X323" s="324"/>
      <c r="Y323" s="324"/>
      <c r="Z323" s="324"/>
      <c r="AA323" s="324"/>
      <c r="AB323" s="324"/>
      <c r="AC323" s="324"/>
      <c r="AD323" s="324"/>
      <c r="AE323" s="324"/>
      <c r="AF323" s="324"/>
      <c r="AG323" s="324"/>
      <c r="AH323" s="324"/>
      <c r="AI323" s="324"/>
      <c r="AJ323" s="324"/>
      <c r="AK323" s="324"/>
      <c r="AL323" s="324"/>
      <c r="AM323" s="324"/>
      <c r="AN323" s="324"/>
      <c r="AO323" s="324"/>
      <c r="AP323" s="324"/>
      <c r="AQ323" s="324"/>
      <c r="AR323" s="324"/>
      <c r="AS323" s="324"/>
      <c r="AT323" s="324"/>
      <c r="AU323" s="324"/>
      <c r="AV323" s="324"/>
      <c r="AW323" s="324"/>
      <c r="AX323" s="324"/>
      <c r="AY323" s="324"/>
      <c r="AZ323" s="324"/>
      <c r="BA323" s="324"/>
      <c r="BB323" s="324"/>
      <c r="BC323" s="324"/>
      <c r="BD323" s="324"/>
      <c r="BE323" s="324"/>
      <c r="BF323" s="324"/>
      <c r="BG323" s="324"/>
      <c r="BH323" s="324"/>
      <c r="BI323" s="324"/>
      <c r="BJ323" s="324"/>
      <c r="BK323" s="320"/>
      <c r="BL323" s="320"/>
    </row>
    <row r="324" spans="2:64">
      <c r="B324" s="7"/>
      <c r="C324" s="7"/>
      <c r="D324" s="7"/>
      <c r="E324" s="7"/>
      <c r="F324" s="7"/>
      <c r="G324" s="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  <c r="T324" s="324"/>
      <c r="U324" s="324"/>
      <c r="V324" s="324"/>
      <c r="W324" s="324"/>
      <c r="X324" s="324"/>
      <c r="Y324" s="324"/>
      <c r="Z324" s="324"/>
      <c r="AA324" s="324"/>
      <c r="AB324" s="324"/>
      <c r="AC324" s="324"/>
      <c r="AD324" s="324"/>
      <c r="AE324" s="324"/>
      <c r="AF324" s="324"/>
      <c r="AG324" s="324"/>
      <c r="AH324" s="324"/>
      <c r="AI324" s="324"/>
      <c r="AJ324" s="324"/>
      <c r="AK324" s="324"/>
      <c r="AL324" s="324"/>
      <c r="AM324" s="324"/>
      <c r="AN324" s="324"/>
      <c r="AO324" s="324"/>
      <c r="AP324" s="324"/>
      <c r="AQ324" s="324"/>
      <c r="AR324" s="324"/>
      <c r="AS324" s="324"/>
      <c r="AT324" s="324"/>
      <c r="AU324" s="324"/>
      <c r="AV324" s="324"/>
      <c r="AW324" s="324"/>
      <c r="AX324" s="324"/>
      <c r="AY324" s="324"/>
      <c r="AZ324" s="324"/>
      <c r="BA324" s="324"/>
      <c r="BB324" s="324"/>
      <c r="BC324" s="324"/>
      <c r="BD324" s="324"/>
      <c r="BE324" s="324"/>
      <c r="BF324" s="324"/>
      <c r="BG324" s="324"/>
      <c r="BH324" s="324"/>
      <c r="BI324" s="324"/>
      <c r="BJ324" s="324"/>
      <c r="BK324" s="320"/>
      <c r="BL324" s="320"/>
    </row>
    <row r="325" spans="2:64">
      <c r="B325" s="7"/>
      <c r="C325" s="7"/>
      <c r="D325" s="7"/>
      <c r="E325" s="7"/>
      <c r="F325" s="7"/>
      <c r="G325" s="324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  <c r="T325" s="324"/>
      <c r="U325" s="324"/>
      <c r="V325" s="324"/>
      <c r="W325" s="324"/>
      <c r="X325" s="324"/>
      <c r="Y325" s="324"/>
      <c r="Z325" s="324"/>
      <c r="AA325" s="324"/>
      <c r="AB325" s="324"/>
      <c r="AC325" s="324"/>
      <c r="AD325" s="324"/>
      <c r="AE325" s="324"/>
      <c r="AF325" s="324"/>
      <c r="AG325" s="324"/>
      <c r="AH325" s="324"/>
      <c r="AI325" s="324"/>
      <c r="AJ325" s="324"/>
      <c r="AK325" s="324"/>
      <c r="AL325" s="324"/>
      <c r="AM325" s="324"/>
      <c r="AN325" s="324"/>
      <c r="AO325" s="324"/>
      <c r="AP325" s="324"/>
      <c r="AQ325" s="324"/>
      <c r="AR325" s="324"/>
      <c r="AS325" s="324"/>
      <c r="AT325" s="324"/>
      <c r="AU325" s="324"/>
      <c r="AV325" s="324"/>
      <c r="AW325" s="324"/>
      <c r="AX325" s="324"/>
      <c r="AY325" s="324"/>
      <c r="AZ325" s="324"/>
      <c r="BA325" s="324"/>
      <c r="BB325" s="324"/>
      <c r="BC325" s="324"/>
      <c r="BD325" s="324"/>
      <c r="BE325" s="324"/>
      <c r="BF325" s="324"/>
      <c r="BG325" s="324"/>
      <c r="BH325" s="324"/>
      <c r="BI325" s="324"/>
      <c r="BJ325" s="324"/>
      <c r="BK325" s="320"/>
      <c r="BL325" s="320"/>
    </row>
    <row r="326" spans="2:64">
      <c r="B326" s="7"/>
      <c r="C326" s="7"/>
      <c r="D326" s="7"/>
      <c r="E326" s="7"/>
      <c r="F326" s="7"/>
      <c r="G326" s="324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  <c r="T326" s="324"/>
      <c r="U326" s="324"/>
      <c r="V326" s="324"/>
      <c r="W326" s="324"/>
      <c r="X326" s="324"/>
      <c r="Y326" s="324"/>
      <c r="Z326" s="324"/>
      <c r="AA326" s="324"/>
      <c r="AB326" s="324"/>
      <c r="AC326" s="324"/>
      <c r="AD326" s="324"/>
      <c r="AE326" s="324"/>
      <c r="AF326" s="324"/>
      <c r="AG326" s="324"/>
      <c r="AH326" s="324"/>
      <c r="AI326" s="324"/>
      <c r="AJ326" s="324"/>
      <c r="AK326" s="324"/>
      <c r="AL326" s="324"/>
      <c r="AM326" s="324"/>
      <c r="AN326" s="324"/>
      <c r="AO326" s="324"/>
      <c r="AP326" s="324"/>
      <c r="AQ326" s="324"/>
      <c r="AR326" s="324"/>
      <c r="AS326" s="324"/>
      <c r="AT326" s="324"/>
      <c r="AU326" s="324"/>
      <c r="AV326" s="324"/>
      <c r="AW326" s="324"/>
      <c r="AX326" s="324"/>
      <c r="AY326" s="324"/>
      <c r="AZ326" s="324"/>
      <c r="BA326" s="324"/>
      <c r="BB326" s="324"/>
      <c r="BC326" s="324"/>
      <c r="BD326" s="324"/>
      <c r="BE326" s="324"/>
      <c r="BF326" s="324"/>
      <c r="BG326" s="324"/>
      <c r="BH326" s="324"/>
      <c r="BI326" s="324"/>
      <c r="BJ326" s="324"/>
      <c r="BK326" s="320"/>
      <c r="BL326" s="320"/>
    </row>
    <row r="327" spans="2:64">
      <c r="B327" s="7"/>
      <c r="C327" s="7"/>
      <c r="D327" s="7"/>
      <c r="E327" s="7"/>
      <c r="F327" s="7"/>
      <c r="G327" s="324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  <c r="T327" s="324"/>
      <c r="U327" s="324"/>
      <c r="V327" s="324"/>
      <c r="W327" s="324"/>
      <c r="X327" s="324"/>
      <c r="Y327" s="324"/>
      <c r="Z327" s="324"/>
      <c r="AA327" s="324"/>
      <c r="AB327" s="324"/>
      <c r="AC327" s="324"/>
      <c r="AD327" s="324"/>
      <c r="AE327" s="324"/>
      <c r="AF327" s="324"/>
      <c r="AG327" s="324"/>
      <c r="AH327" s="324"/>
      <c r="AI327" s="324"/>
      <c r="AJ327" s="324"/>
      <c r="AK327" s="324"/>
      <c r="AL327" s="324"/>
      <c r="AM327" s="324"/>
      <c r="AN327" s="324"/>
      <c r="AO327" s="324"/>
      <c r="AP327" s="324"/>
      <c r="AQ327" s="324"/>
      <c r="AR327" s="324"/>
      <c r="AS327" s="324"/>
      <c r="AT327" s="324"/>
      <c r="AU327" s="324"/>
      <c r="AV327" s="324"/>
      <c r="AW327" s="324"/>
      <c r="AX327" s="324"/>
      <c r="AY327" s="324"/>
      <c r="AZ327" s="324"/>
      <c r="BA327" s="324"/>
      <c r="BB327" s="324"/>
      <c r="BC327" s="324"/>
      <c r="BD327" s="324"/>
      <c r="BE327" s="324"/>
      <c r="BF327" s="324"/>
      <c r="BG327" s="324"/>
      <c r="BH327" s="324"/>
      <c r="BI327" s="324"/>
      <c r="BJ327" s="324"/>
      <c r="BK327" s="320"/>
      <c r="BL327" s="320"/>
    </row>
    <row r="328" spans="2:64">
      <c r="B328" s="7"/>
      <c r="C328" s="7"/>
      <c r="D328" s="7"/>
      <c r="E328" s="7"/>
      <c r="F328" s="7"/>
      <c r="G328" s="324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  <c r="T328" s="324"/>
      <c r="U328" s="324"/>
      <c r="V328" s="324"/>
      <c r="W328" s="324"/>
      <c r="X328" s="324"/>
      <c r="Y328" s="324"/>
      <c r="Z328" s="324"/>
      <c r="AA328" s="324"/>
      <c r="AB328" s="324"/>
      <c r="AC328" s="324"/>
      <c r="AD328" s="324"/>
      <c r="AE328" s="324"/>
      <c r="AF328" s="324"/>
      <c r="AG328" s="324"/>
      <c r="AH328" s="324"/>
      <c r="AI328" s="324"/>
      <c r="AJ328" s="324"/>
      <c r="AK328" s="324"/>
      <c r="AL328" s="324"/>
      <c r="AM328" s="324"/>
      <c r="AN328" s="324"/>
      <c r="AO328" s="324"/>
      <c r="AP328" s="324"/>
      <c r="AQ328" s="324"/>
      <c r="AR328" s="324"/>
      <c r="AS328" s="324"/>
      <c r="AT328" s="324"/>
      <c r="AU328" s="324"/>
      <c r="AV328" s="324"/>
      <c r="AW328" s="324"/>
      <c r="AX328" s="324"/>
      <c r="AY328" s="324"/>
      <c r="AZ328" s="324"/>
      <c r="BA328" s="324"/>
      <c r="BB328" s="324"/>
      <c r="BC328" s="324"/>
      <c r="BD328" s="324"/>
      <c r="BE328" s="324"/>
      <c r="BF328" s="324"/>
      <c r="BG328" s="324"/>
      <c r="BH328" s="324"/>
      <c r="BI328" s="324"/>
      <c r="BJ328" s="324"/>
      <c r="BK328" s="320"/>
      <c r="BL328" s="320"/>
    </row>
    <row r="329" spans="2:64">
      <c r="B329" s="7"/>
      <c r="C329" s="7"/>
      <c r="D329" s="7"/>
      <c r="E329" s="7"/>
      <c r="F329" s="7"/>
      <c r="G329" s="324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4"/>
      <c r="AA329" s="324"/>
      <c r="AB329" s="324"/>
      <c r="AC329" s="324"/>
      <c r="AD329" s="324"/>
      <c r="AE329" s="324"/>
      <c r="AF329" s="324"/>
      <c r="AG329" s="324"/>
      <c r="AH329" s="324"/>
      <c r="AI329" s="324"/>
      <c r="AJ329" s="324"/>
      <c r="AK329" s="324"/>
      <c r="AL329" s="324"/>
      <c r="AM329" s="324"/>
      <c r="AN329" s="324"/>
      <c r="AO329" s="324"/>
      <c r="AP329" s="324"/>
      <c r="AQ329" s="324"/>
      <c r="AR329" s="324"/>
      <c r="AS329" s="324"/>
      <c r="AT329" s="324"/>
      <c r="AU329" s="324"/>
      <c r="AV329" s="324"/>
      <c r="AW329" s="324"/>
      <c r="AX329" s="324"/>
      <c r="AY329" s="324"/>
      <c r="AZ329" s="324"/>
      <c r="BA329" s="324"/>
      <c r="BB329" s="324"/>
      <c r="BC329" s="324"/>
      <c r="BD329" s="324"/>
      <c r="BE329" s="324"/>
      <c r="BF329" s="324"/>
      <c r="BG329" s="324"/>
      <c r="BH329" s="324"/>
      <c r="BI329" s="324"/>
      <c r="BJ329" s="324"/>
      <c r="BK329" s="320"/>
      <c r="BL329" s="320"/>
    </row>
    <row r="330" spans="2:64">
      <c r="B330" s="7"/>
      <c r="C330" s="7"/>
      <c r="D330" s="7"/>
      <c r="E330" s="7"/>
      <c r="F330" s="7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  <c r="T330" s="324"/>
      <c r="U330" s="324"/>
      <c r="V330" s="324"/>
      <c r="W330" s="324"/>
      <c r="X330" s="324"/>
      <c r="Y330" s="324"/>
      <c r="Z330" s="324"/>
      <c r="AA330" s="324"/>
      <c r="AB330" s="324"/>
      <c r="AC330" s="324"/>
      <c r="AD330" s="324"/>
      <c r="AE330" s="324"/>
      <c r="AF330" s="324"/>
      <c r="AG330" s="324"/>
      <c r="AH330" s="324"/>
      <c r="AI330" s="324"/>
      <c r="AJ330" s="324"/>
      <c r="AK330" s="324"/>
      <c r="AL330" s="324"/>
      <c r="AM330" s="324"/>
      <c r="AN330" s="324"/>
      <c r="AO330" s="324"/>
      <c r="AP330" s="324"/>
      <c r="AQ330" s="324"/>
      <c r="AR330" s="324"/>
      <c r="AS330" s="324"/>
      <c r="AT330" s="324"/>
      <c r="AU330" s="324"/>
      <c r="AV330" s="324"/>
      <c r="AW330" s="324"/>
      <c r="AX330" s="324"/>
      <c r="AY330" s="324"/>
      <c r="AZ330" s="324"/>
      <c r="BA330" s="324"/>
      <c r="BB330" s="324"/>
      <c r="BC330" s="324"/>
      <c r="BD330" s="324"/>
      <c r="BE330" s="324"/>
      <c r="BF330" s="324"/>
      <c r="BG330" s="324"/>
      <c r="BH330" s="324"/>
      <c r="BI330" s="324"/>
      <c r="BJ330" s="324"/>
      <c r="BK330" s="320"/>
      <c r="BL330" s="320"/>
    </row>
    <row r="331" spans="2:64">
      <c r="B331" s="7"/>
      <c r="C331" s="7"/>
      <c r="D331" s="7"/>
      <c r="E331" s="7"/>
      <c r="F331" s="7"/>
      <c r="G331" s="324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  <c r="T331" s="324"/>
      <c r="U331" s="324"/>
      <c r="V331" s="324"/>
      <c r="W331" s="324"/>
      <c r="X331" s="324"/>
      <c r="Y331" s="324"/>
      <c r="Z331" s="324"/>
      <c r="AA331" s="324"/>
      <c r="AB331" s="324"/>
      <c r="AC331" s="324"/>
      <c r="AD331" s="324"/>
      <c r="AE331" s="324"/>
      <c r="AF331" s="324"/>
      <c r="AG331" s="324"/>
      <c r="AH331" s="324"/>
      <c r="AI331" s="324"/>
      <c r="AJ331" s="324"/>
      <c r="AK331" s="324"/>
      <c r="AL331" s="324"/>
      <c r="AM331" s="324"/>
      <c r="AN331" s="324"/>
      <c r="AO331" s="324"/>
      <c r="AP331" s="324"/>
      <c r="AQ331" s="324"/>
      <c r="AR331" s="324"/>
      <c r="AS331" s="324"/>
      <c r="AT331" s="324"/>
      <c r="AU331" s="324"/>
      <c r="AV331" s="324"/>
      <c r="AW331" s="324"/>
      <c r="AX331" s="324"/>
      <c r="AY331" s="324"/>
      <c r="AZ331" s="324"/>
      <c r="BA331" s="324"/>
      <c r="BB331" s="324"/>
      <c r="BC331" s="324"/>
      <c r="BD331" s="324"/>
      <c r="BE331" s="324"/>
      <c r="BF331" s="324"/>
      <c r="BG331" s="324"/>
      <c r="BH331" s="324"/>
      <c r="BI331" s="324"/>
      <c r="BJ331" s="324"/>
      <c r="BK331" s="320"/>
      <c r="BL331" s="320"/>
    </row>
    <row r="332" spans="2:64">
      <c r="B332" s="7"/>
      <c r="C332" s="7"/>
      <c r="D332" s="7"/>
      <c r="E332" s="7"/>
      <c r="F332" s="7"/>
      <c r="G332" s="324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  <c r="T332" s="324"/>
      <c r="U332" s="324"/>
      <c r="V332" s="324"/>
      <c r="W332" s="324"/>
      <c r="X332" s="324"/>
      <c r="Y332" s="324"/>
      <c r="Z332" s="324"/>
      <c r="AA332" s="324"/>
      <c r="AB332" s="324"/>
      <c r="AC332" s="324"/>
      <c r="AD332" s="324"/>
      <c r="AE332" s="324"/>
      <c r="AF332" s="324"/>
      <c r="AG332" s="324"/>
      <c r="AH332" s="324"/>
      <c r="AI332" s="324"/>
      <c r="AJ332" s="324"/>
      <c r="AK332" s="324"/>
      <c r="AL332" s="324"/>
      <c r="AM332" s="324"/>
      <c r="AN332" s="324"/>
      <c r="AO332" s="324"/>
      <c r="AP332" s="324"/>
      <c r="AQ332" s="324"/>
      <c r="AR332" s="324"/>
      <c r="AS332" s="324"/>
      <c r="AT332" s="324"/>
      <c r="AU332" s="324"/>
      <c r="AV332" s="324"/>
      <c r="AW332" s="324"/>
      <c r="AX332" s="324"/>
      <c r="AY332" s="324"/>
      <c r="AZ332" s="324"/>
      <c r="BA332" s="324"/>
      <c r="BB332" s="324"/>
      <c r="BC332" s="324"/>
      <c r="BD332" s="324"/>
      <c r="BE332" s="324"/>
      <c r="BF332" s="324"/>
      <c r="BG332" s="324"/>
      <c r="BH332" s="324"/>
      <c r="BI332" s="324"/>
      <c r="BJ332" s="324"/>
      <c r="BK332" s="320"/>
      <c r="BL332" s="320"/>
    </row>
    <row r="333" spans="2:64">
      <c r="B333" s="7"/>
      <c r="C333" s="7"/>
      <c r="D333" s="7"/>
      <c r="E333" s="7"/>
      <c r="F333" s="7"/>
      <c r="G333" s="324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  <c r="T333" s="324"/>
      <c r="U333" s="324"/>
      <c r="V333" s="324"/>
      <c r="W333" s="324"/>
      <c r="X333" s="324"/>
      <c r="Y333" s="324"/>
      <c r="Z333" s="324"/>
      <c r="AA333" s="324"/>
      <c r="AB333" s="324"/>
      <c r="AC333" s="324"/>
      <c r="AD333" s="324"/>
      <c r="AE333" s="324"/>
      <c r="AF333" s="324"/>
      <c r="AG333" s="324"/>
      <c r="AH333" s="324"/>
      <c r="AI333" s="324"/>
      <c r="AJ333" s="324"/>
      <c r="AK333" s="324"/>
      <c r="AL333" s="324"/>
      <c r="AM333" s="324"/>
      <c r="AN333" s="324"/>
      <c r="AO333" s="324"/>
      <c r="AP333" s="324"/>
      <c r="AQ333" s="324"/>
      <c r="AR333" s="324"/>
      <c r="AS333" s="324"/>
      <c r="AT333" s="324"/>
      <c r="AU333" s="324"/>
      <c r="AV333" s="324"/>
      <c r="AW333" s="324"/>
      <c r="AX333" s="324"/>
      <c r="AY333" s="324"/>
      <c r="AZ333" s="324"/>
      <c r="BA333" s="324"/>
      <c r="BB333" s="324"/>
      <c r="BC333" s="324"/>
      <c r="BD333" s="324"/>
      <c r="BE333" s="324"/>
      <c r="BF333" s="324"/>
      <c r="BG333" s="324"/>
      <c r="BH333" s="324"/>
      <c r="BI333" s="324"/>
      <c r="BJ333" s="324"/>
      <c r="BK333" s="320"/>
      <c r="BL333" s="320"/>
    </row>
    <row r="334" spans="2:64">
      <c r="B334" s="7"/>
      <c r="C334" s="7"/>
      <c r="D334" s="7"/>
      <c r="E334" s="7"/>
      <c r="F334" s="7"/>
      <c r="G334" s="32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  <c r="T334" s="324"/>
      <c r="U334" s="324"/>
      <c r="V334" s="324"/>
      <c r="W334" s="324"/>
      <c r="X334" s="324"/>
      <c r="Y334" s="324"/>
      <c r="Z334" s="324"/>
      <c r="AA334" s="324"/>
      <c r="AB334" s="324"/>
      <c r="AC334" s="324"/>
      <c r="AD334" s="324"/>
      <c r="AE334" s="324"/>
      <c r="AF334" s="324"/>
      <c r="AG334" s="324"/>
      <c r="AH334" s="324"/>
      <c r="AI334" s="324"/>
      <c r="AJ334" s="324"/>
      <c r="AK334" s="324"/>
      <c r="AL334" s="324"/>
      <c r="AM334" s="324"/>
      <c r="AN334" s="324"/>
      <c r="AO334" s="324"/>
      <c r="AP334" s="324"/>
      <c r="AQ334" s="324"/>
      <c r="AR334" s="324"/>
      <c r="AS334" s="324"/>
      <c r="AT334" s="324"/>
      <c r="AU334" s="324"/>
      <c r="AV334" s="324"/>
      <c r="AW334" s="324"/>
      <c r="AX334" s="324"/>
      <c r="AY334" s="324"/>
      <c r="AZ334" s="324"/>
      <c r="BA334" s="324"/>
      <c r="BB334" s="324"/>
      <c r="BC334" s="324"/>
      <c r="BD334" s="324"/>
      <c r="BE334" s="324"/>
      <c r="BF334" s="324"/>
      <c r="BG334" s="324"/>
      <c r="BH334" s="324"/>
      <c r="BI334" s="324"/>
      <c r="BJ334" s="324"/>
      <c r="BK334" s="320"/>
      <c r="BL334" s="320"/>
    </row>
    <row r="335" spans="2:64">
      <c r="B335" s="7"/>
      <c r="C335" s="7"/>
      <c r="D335" s="7"/>
      <c r="E335" s="7"/>
      <c r="F335" s="7"/>
      <c r="G335" s="324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  <c r="T335" s="324"/>
      <c r="U335" s="324"/>
      <c r="V335" s="324"/>
      <c r="W335" s="324"/>
      <c r="X335" s="324"/>
      <c r="Y335" s="324"/>
      <c r="Z335" s="324"/>
      <c r="AA335" s="324"/>
      <c r="AB335" s="324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4"/>
      <c r="AS335" s="324"/>
      <c r="AT335" s="324"/>
      <c r="AU335" s="324"/>
      <c r="AV335" s="324"/>
      <c r="AW335" s="324"/>
      <c r="AX335" s="324"/>
      <c r="AY335" s="324"/>
      <c r="AZ335" s="324"/>
      <c r="BA335" s="324"/>
      <c r="BB335" s="324"/>
      <c r="BC335" s="324"/>
      <c r="BD335" s="324"/>
      <c r="BE335" s="324"/>
      <c r="BF335" s="324"/>
      <c r="BG335" s="324"/>
      <c r="BH335" s="324"/>
      <c r="BI335" s="324"/>
      <c r="BJ335" s="324"/>
      <c r="BK335" s="320"/>
      <c r="BL335" s="320"/>
    </row>
    <row r="336" spans="2:64">
      <c r="B336" s="7"/>
      <c r="C336" s="7"/>
      <c r="D336" s="7"/>
      <c r="E336" s="7"/>
      <c r="F336" s="7"/>
      <c r="G336" s="324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  <c r="T336" s="324"/>
      <c r="U336" s="324"/>
      <c r="V336" s="324"/>
      <c r="W336" s="324"/>
      <c r="X336" s="324"/>
      <c r="Y336" s="324"/>
      <c r="Z336" s="324"/>
      <c r="AA336" s="324"/>
      <c r="AB336" s="324"/>
      <c r="AC336" s="324"/>
      <c r="AD336" s="324"/>
      <c r="AE336" s="324"/>
      <c r="AF336" s="324"/>
      <c r="AG336" s="324"/>
      <c r="AH336" s="324"/>
      <c r="AI336" s="324"/>
      <c r="AJ336" s="324"/>
      <c r="AK336" s="324"/>
      <c r="AL336" s="324"/>
      <c r="AM336" s="324"/>
      <c r="AN336" s="324"/>
      <c r="AO336" s="324"/>
      <c r="AP336" s="324"/>
      <c r="AQ336" s="324"/>
      <c r="AR336" s="324"/>
      <c r="AS336" s="324"/>
      <c r="AT336" s="324"/>
      <c r="AU336" s="324"/>
      <c r="AV336" s="324"/>
      <c r="AW336" s="324"/>
      <c r="AX336" s="324"/>
      <c r="AY336" s="324"/>
      <c r="AZ336" s="324"/>
      <c r="BA336" s="324"/>
      <c r="BB336" s="324"/>
      <c r="BC336" s="324"/>
      <c r="BD336" s="324"/>
      <c r="BE336" s="324"/>
      <c r="BF336" s="324"/>
      <c r="BG336" s="324"/>
      <c r="BH336" s="324"/>
      <c r="BI336" s="324"/>
      <c r="BJ336" s="324"/>
      <c r="BK336" s="320"/>
      <c r="BL336" s="320"/>
    </row>
    <row r="337" spans="2:64">
      <c r="B337" s="7"/>
      <c r="C337" s="7"/>
      <c r="D337" s="7"/>
      <c r="E337" s="7"/>
      <c r="F337" s="7"/>
      <c r="G337" s="324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  <c r="T337" s="324"/>
      <c r="U337" s="324"/>
      <c r="V337" s="324"/>
      <c r="W337" s="324"/>
      <c r="X337" s="324"/>
      <c r="Y337" s="324"/>
      <c r="Z337" s="324"/>
      <c r="AA337" s="324"/>
      <c r="AB337" s="324"/>
      <c r="AC337" s="324"/>
      <c r="AD337" s="324"/>
      <c r="AE337" s="324"/>
      <c r="AF337" s="324"/>
      <c r="AG337" s="324"/>
      <c r="AH337" s="324"/>
      <c r="AI337" s="324"/>
      <c r="AJ337" s="324"/>
      <c r="AK337" s="324"/>
      <c r="AL337" s="324"/>
      <c r="AM337" s="324"/>
      <c r="AN337" s="324"/>
      <c r="AO337" s="324"/>
      <c r="AP337" s="324"/>
      <c r="AQ337" s="324"/>
      <c r="AR337" s="324"/>
      <c r="AS337" s="324"/>
      <c r="AT337" s="324"/>
      <c r="AU337" s="324"/>
      <c r="AV337" s="324"/>
      <c r="AW337" s="324"/>
      <c r="AX337" s="324"/>
      <c r="AY337" s="324"/>
      <c r="AZ337" s="324"/>
      <c r="BA337" s="324"/>
      <c r="BB337" s="324"/>
      <c r="BC337" s="324"/>
      <c r="BD337" s="324"/>
      <c r="BE337" s="324"/>
      <c r="BF337" s="324"/>
      <c r="BG337" s="324"/>
      <c r="BH337" s="324"/>
      <c r="BI337" s="324"/>
      <c r="BJ337" s="324"/>
      <c r="BK337" s="320"/>
      <c r="BL337" s="320"/>
    </row>
    <row r="338" spans="2:64">
      <c r="B338" s="7"/>
      <c r="C338" s="7"/>
      <c r="D338" s="7"/>
      <c r="E338" s="7"/>
      <c r="F338" s="7"/>
      <c r="G338" s="324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  <c r="T338" s="324"/>
      <c r="U338" s="324"/>
      <c r="V338" s="324"/>
      <c r="W338" s="324"/>
      <c r="X338" s="324"/>
      <c r="Y338" s="324"/>
      <c r="Z338" s="324"/>
      <c r="AA338" s="324"/>
      <c r="AB338" s="324"/>
      <c r="AC338" s="324"/>
      <c r="AD338" s="324"/>
      <c r="AE338" s="324"/>
      <c r="AF338" s="324"/>
      <c r="AG338" s="324"/>
      <c r="AH338" s="324"/>
      <c r="AI338" s="324"/>
      <c r="AJ338" s="324"/>
      <c r="AK338" s="324"/>
      <c r="AL338" s="324"/>
      <c r="AM338" s="324"/>
      <c r="AN338" s="324"/>
      <c r="AO338" s="324"/>
      <c r="AP338" s="324"/>
      <c r="AQ338" s="324"/>
      <c r="AR338" s="324"/>
      <c r="AS338" s="324"/>
      <c r="AT338" s="324"/>
      <c r="AU338" s="324"/>
      <c r="AV338" s="324"/>
      <c r="AW338" s="324"/>
      <c r="AX338" s="324"/>
      <c r="AY338" s="324"/>
      <c r="AZ338" s="324"/>
      <c r="BA338" s="324"/>
      <c r="BB338" s="324"/>
      <c r="BC338" s="324"/>
      <c r="BD338" s="324"/>
      <c r="BE338" s="324"/>
      <c r="BF338" s="324"/>
      <c r="BG338" s="324"/>
      <c r="BH338" s="324"/>
      <c r="BI338" s="324"/>
      <c r="BJ338" s="324"/>
      <c r="BK338" s="320"/>
      <c r="BL338" s="320"/>
    </row>
    <row r="339" spans="2:64">
      <c r="B339" s="7"/>
      <c r="C339" s="7"/>
      <c r="D339" s="7"/>
      <c r="E339" s="7"/>
      <c r="F339" s="7"/>
      <c r="G339" s="324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  <c r="T339" s="324"/>
      <c r="U339" s="324"/>
      <c r="V339" s="324"/>
      <c r="W339" s="324"/>
      <c r="X339" s="324"/>
      <c r="Y339" s="324"/>
      <c r="Z339" s="324"/>
      <c r="AA339" s="324"/>
      <c r="AB339" s="324"/>
      <c r="AC339" s="324"/>
      <c r="AD339" s="324"/>
      <c r="AE339" s="324"/>
      <c r="AF339" s="324"/>
      <c r="AG339" s="324"/>
      <c r="AH339" s="324"/>
      <c r="AI339" s="324"/>
      <c r="AJ339" s="324"/>
      <c r="AK339" s="324"/>
      <c r="AL339" s="324"/>
      <c r="AM339" s="324"/>
      <c r="AN339" s="324"/>
      <c r="AO339" s="324"/>
      <c r="AP339" s="324"/>
      <c r="AQ339" s="324"/>
      <c r="AR339" s="324"/>
      <c r="AS339" s="324"/>
      <c r="AT339" s="324"/>
      <c r="AU339" s="324"/>
      <c r="AV339" s="324"/>
      <c r="AW339" s="324"/>
      <c r="AX339" s="324"/>
      <c r="AY339" s="324"/>
      <c r="AZ339" s="324"/>
      <c r="BA339" s="324"/>
      <c r="BB339" s="324"/>
      <c r="BC339" s="324"/>
      <c r="BD339" s="324"/>
      <c r="BE339" s="324"/>
      <c r="BF339" s="324"/>
      <c r="BG339" s="324"/>
      <c r="BH339" s="324"/>
      <c r="BI339" s="324"/>
      <c r="BJ339" s="324"/>
      <c r="BK339" s="320"/>
      <c r="BL339" s="320"/>
    </row>
    <row r="340" spans="2:64">
      <c r="B340" s="7"/>
      <c r="C340" s="7"/>
      <c r="D340" s="7"/>
      <c r="E340" s="7"/>
      <c r="F340" s="7"/>
      <c r="G340" s="324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  <c r="T340" s="324"/>
      <c r="U340" s="324"/>
      <c r="V340" s="324"/>
      <c r="W340" s="324"/>
      <c r="X340" s="324"/>
      <c r="Y340" s="324"/>
      <c r="Z340" s="324"/>
      <c r="AA340" s="324"/>
      <c r="AB340" s="324"/>
      <c r="AC340" s="324"/>
      <c r="AD340" s="324"/>
      <c r="AE340" s="324"/>
      <c r="AF340" s="324"/>
      <c r="AG340" s="324"/>
      <c r="AH340" s="324"/>
      <c r="AI340" s="324"/>
      <c r="AJ340" s="324"/>
      <c r="AK340" s="324"/>
      <c r="AL340" s="324"/>
      <c r="AM340" s="324"/>
      <c r="AN340" s="324"/>
      <c r="AO340" s="324"/>
      <c r="AP340" s="324"/>
      <c r="AQ340" s="324"/>
      <c r="AR340" s="324"/>
      <c r="AS340" s="324"/>
      <c r="AT340" s="324"/>
      <c r="AU340" s="324"/>
      <c r="AV340" s="324"/>
      <c r="AW340" s="324"/>
      <c r="AX340" s="324"/>
      <c r="AY340" s="324"/>
      <c r="AZ340" s="324"/>
      <c r="BA340" s="324"/>
      <c r="BB340" s="324"/>
      <c r="BC340" s="324"/>
      <c r="BD340" s="324"/>
      <c r="BE340" s="324"/>
      <c r="BF340" s="324"/>
      <c r="BG340" s="324"/>
      <c r="BH340" s="324"/>
      <c r="BI340" s="324"/>
      <c r="BJ340" s="324"/>
      <c r="BK340" s="320"/>
      <c r="BL340" s="320"/>
    </row>
    <row r="341" spans="2:64">
      <c r="B341" s="7"/>
      <c r="C341" s="7"/>
      <c r="D341" s="7"/>
      <c r="E341" s="7"/>
      <c r="F341" s="7"/>
      <c r="G341" s="324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  <c r="T341" s="324"/>
      <c r="U341" s="324"/>
      <c r="V341" s="324"/>
      <c r="W341" s="324"/>
      <c r="X341" s="324"/>
      <c r="Y341" s="324"/>
      <c r="Z341" s="324"/>
      <c r="AA341" s="324"/>
      <c r="AB341" s="324"/>
      <c r="AC341" s="324"/>
      <c r="AD341" s="324"/>
      <c r="AE341" s="324"/>
      <c r="AF341" s="324"/>
      <c r="AG341" s="324"/>
      <c r="AH341" s="324"/>
      <c r="AI341" s="324"/>
      <c r="AJ341" s="324"/>
      <c r="AK341" s="324"/>
      <c r="AL341" s="324"/>
      <c r="AM341" s="324"/>
      <c r="AN341" s="324"/>
      <c r="AO341" s="324"/>
      <c r="AP341" s="324"/>
      <c r="AQ341" s="324"/>
      <c r="AR341" s="324"/>
      <c r="AS341" s="324"/>
      <c r="AT341" s="324"/>
      <c r="AU341" s="324"/>
      <c r="AV341" s="324"/>
      <c r="AW341" s="324"/>
      <c r="AX341" s="324"/>
      <c r="AY341" s="324"/>
      <c r="AZ341" s="324"/>
      <c r="BA341" s="324"/>
      <c r="BB341" s="324"/>
      <c r="BC341" s="324"/>
      <c r="BD341" s="324"/>
      <c r="BE341" s="324"/>
      <c r="BF341" s="324"/>
      <c r="BG341" s="324"/>
      <c r="BH341" s="324"/>
      <c r="BI341" s="324"/>
      <c r="BJ341" s="324"/>
      <c r="BK341" s="320"/>
      <c r="BL341" s="320"/>
    </row>
    <row r="342" spans="2:64">
      <c r="B342" s="7"/>
      <c r="C342" s="7"/>
      <c r="D342" s="7"/>
      <c r="E342" s="7"/>
      <c r="F342" s="7"/>
      <c r="G342" s="324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  <c r="T342" s="324"/>
      <c r="U342" s="324"/>
      <c r="V342" s="324"/>
      <c r="W342" s="324"/>
      <c r="X342" s="324"/>
      <c r="Y342" s="324"/>
      <c r="Z342" s="324"/>
      <c r="AA342" s="324"/>
      <c r="AB342" s="324"/>
      <c r="AC342" s="324"/>
      <c r="AD342" s="324"/>
      <c r="AE342" s="324"/>
      <c r="AF342" s="324"/>
      <c r="AG342" s="324"/>
      <c r="AH342" s="324"/>
      <c r="AI342" s="324"/>
      <c r="AJ342" s="324"/>
      <c r="AK342" s="324"/>
      <c r="AL342" s="324"/>
      <c r="AM342" s="324"/>
      <c r="AN342" s="324"/>
      <c r="AO342" s="324"/>
      <c r="AP342" s="324"/>
      <c r="AQ342" s="324"/>
      <c r="AR342" s="324"/>
      <c r="AS342" s="324"/>
      <c r="AT342" s="324"/>
      <c r="AU342" s="324"/>
      <c r="AV342" s="324"/>
      <c r="AW342" s="324"/>
      <c r="AX342" s="324"/>
      <c r="AY342" s="324"/>
      <c r="AZ342" s="324"/>
      <c r="BA342" s="324"/>
      <c r="BB342" s="324"/>
      <c r="BC342" s="324"/>
      <c r="BD342" s="324"/>
      <c r="BE342" s="324"/>
      <c r="BF342" s="324"/>
      <c r="BG342" s="324"/>
      <c r="BH342" s="324"/>
      <c r="BI342" s="324"/>
      <c r="BJ342" s="324"/>
      <c r="BK342" s="320"/>
      <c r="BL342" s="320"/>
    </row>
    <row r="343" spans="2:64">
      <c r="B343" s="7"/>
      <c r="C343" s="7"/>
      <c r="D343" s="7"/>
      <c r="E343" s="7"/>
      <c r="F343" s="7"/>
      <c r="G343" s="324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  <c r="T343" s="324"/>
      <c r="U343" s="324"/>
      <c r="V343" s="324"/>
      <c r="W343" s="324"/>
      <c r="X343" s="324"/>
      <c r="Y343" s="324"/>
      <c r="Z343" s="324"/>
      <c r="AA343" s="324"/>
      <c r="AB343" s="324"/>
      <c r="AC343" s="324"/>
      <c r="AD343" s="324"/>
      <c r="AE343" s="324"/>
      <c r="AF343" s="324"/>
      <c r="AG343" s="324"/>
      <c r="AH343" s="324"/>
      <c r="AI343" s="324"/>
      <c r="AJ343" s="324"/>
      <c r="AK343" s="324"/>
      <c r="AL343" s="324"/>
      <c r="AM343" s="324"/>
      <c r="AN343" s="324"/>
      <c r="AO343" s="324"/>
      <c r="AP343" s="324"/>
      <c r="AQ343" s="324"/>
      <c r="AR343" s="324"/>
      <c r="AS343" s="324"/>
      <c r="AT343" s="324"/>
      <c r="AU343" s="324"/>
      <c r="AV343" s="324"/>
      <c r="AW343" s="324"/>
      <c r="AX343" s="324"/>
      <c r="AY343" s="324"/>
      <c r="AZ343" s="324"/>
      <c r="BA343" s="324"/>
      <c r="BB343" s="324"/>
      <c r="BC343" s="324"/>
      <c r="BD343" s="324"/>
      <c r="BE343" s="324"/>
      <c r="BF343" s="324"/>
      <c r="BG343" s="324"/>
      <c r="BH343" s="324"/>
      <c r="BI343" s="324"/>
      <c r="BJ343" s="324"/>
      <c r="BK343" s="320"/>
      <c r="BL343" s="320"/>
    </row>
    <row r="344" spans="2:64">
      <c r="B344" s="7"/>
      <c r="C344" s="7"/>
      <c r="D344" s="7"/>
      <c r="E344" s="7"/>
      <c r="F344" s="7"/>
      <c r="G344" s="32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  <c r="T344" s="324"/>
      <c r="U344" s="324"/>
      <c r="V344" s="324"/>
      <c r="W344" s="324"/>
      <c r="X344" s="324"/>
      <c r="Y344" s="324"/>
      <c r="Z344" s="324"/>
      <c r="AA344" s="324"/>
      <c r="AB344" s="324"/>
      <c r="AC344" s="324"/>
      <c r="AD344" s="324"/>
      <c r="AE344" s="324"/>
      <c r="AF344" s="324"/>
      <c r="AG344" s="324"/>
      <c r="AH344" s="324"/>
      <c r="AI344" s="324"/>
      <c r="AJ344" s="324"/>
      <c r="AK344" s="324"/>
      <c r="AL344" s="324"/>
      <c r="AM344" s="324"/>
      <c r="AN344" s="324"/>
      <c r="AO344" s="324"/>
      <c r="AP344" s="324"/>
      <c r="AQ344" s="324"/>
      <c r="AR344" s="324"/>
      <c r="AS344" s="324"/>
      <c r="AT344" s="324"/>
      <c r="AU344" s="324"/>
      <c r="AV344" s="324"/>
      <c r="AW344" s="324"/>
      <c r="AX344" s="324"/>
      <c r="AY344" s="324"/>
      <c r="AZ344" s="324"/>
      <c r="BA344" s="324"/>
      <c r="BB344" s="324"/>
      <c r="BC344" s="324"/>
      <c r="BD344" s="324"/>
      <c r="BE344" s="324"/>
      <c r="BF344" s="324"/>
      <c r="BG344" s="324"/>
      <c r="BH344" s="324"/>
      <c r="BI344" s="324"/>
      <c r="BJ344" s="324"/>
      <c r="BK344" s="320"/>
      <c r="BL344" s="320"/>
    </row>
    <row r="345" spans="2:64">
      <c r="B345" s="7"/>
      <c r="C345" s="7"/>
      <c r="D345" s="7"/>
      <c r="E345" s="7"/>
      <c r="F345" s="7"/>
      <c r="G345" s="324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  <c r="T345" s="324"/>
      <c r="U345" s="324"/>
      <c r="V345" s="324"/>
      <c r="W345" s="324"/>
      <c r="X345" s="324"/>
      <c r="Y345" s="324"/>
      <c r="Z345" s="324"/>
      <c r="AA345" s="324"/>
      <c r="AB345" s="324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4"/>
      <c r="AS345" s="324"/>
      <c r="AT345" s="324"/>
      <c r="AU345" s="324"/>
      <c r="AV345" s="324"/>
      <c r="AW345" s="324"/>
      <c r="AX345" s="324"/>
      <c r="AY345" s="324"/>
      <c r="AZ345" s="324"/>
      <c r="BA345" s="324"/>
      <c r="BB345" s="324"/>
      <c r="BC345" s="324"/>
      <c r="BD345" s="324"/>
      <c r="BE345" s="324"/>
      <c r="BF345" s="324"/>
      <c r="BG345" s="324"/>
      <c r="BH345" s="324"/>
      <c r="BI345" s="324"/>
      <c r="BJ345" s="324"/>
      <c r="BK345" s="320"/>
      <c r="BL345" s="320"/>
    </row>
    <row r="346" spans="2:64">
      <c r="B346" s="7"/>
      <c r="C346" s="7"/>
      <c r="D346" s="7"/>
      <c r="E346" s="7"/>
      <c r="F346" s="7"/>
      <c r="G346" s="324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  <c r="T346" s="324"/>
      <c r="U346" s="324"/>
      <c r="V346" s="324"/>
      <c r="W346" s="324"/>
      <c r="X346" s="324"/>
      <c r="Y346" s="324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4"/>
      <c r="AS346" s="324"/>
      <c r="AT346" s="324"/>
      <c r="AU346" s="324"/>
      <c r="AV346" s="324"/>
      <c r="AW346" s="324"/>
      <c r="AX346" s="324"/>
      <c r="AY346" s="324"/>
      <c r="AZ346" s="324"/>
      <c r="BA346" s="324"/>
      <c r="BB346" s="324"/>
      <c r="BC346" s="324"/>
      <c r="BD346" s="324"/>
      <c r="BE346" s="324"/>
      <c r="BF346" s="324"/>
      <c r="BG346" s="324"/>
      <c r="BH346" s="324"/>
      <c r="BI346" s="324"/>
      <c r="BJ346" s="324"/>
      <c r="BK346" s="320"/>
      <c r="BL346" s="320"/>
    </row>
    <row r="347" spans="2:64">
      <c r="B347" s="7"/>
      <c r="C347" s="7"/>
      <c r="D347" s="7"/>
      <c r="E347" s="7"/>
      <c r="F347" s="7"/>
      <c r="G347" s="324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  <c r="T347" s="324"/>
      <c r="U347" s="324"/>
      <c r="V347" s="324"/>
      <c r="W347" s="324"/>
      <c r="X347" s="324"/>
      <c r="Y347" s="324"/>
      <c r="Z347" s="324"/>
      <c r="AA347" s="324"/>
      <c r="AB347" s="324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4"/>
      <c r="AO347" s="324"/>
      <c r="AP347" s="324"/>
      <c r="AQ347" s="324"/>
      <c r="AR347" s="324"/>
      <c r="AS347" s="324"/>
      <c r="AT347" s="324"/>
      <c r="AU347" s="324"/>
      <c r="AV347" s="324"/>
      <c r="AW347" s="324"/>
      <c r="AX347" s="324"/>
      <c r="AY347" s="324"/>
      <c r="AZ347" s="324"/>
      <c r="BA347" s="324"/>
      <c r="BB347" s="324"/>
      <c r="BC347" s="324"/>
      <c r="BD347" s="324"/>
      <c r="BE347" s="324"/>
      <c r="BF347" s="324"/>
      <c r="BG347" s="324"/>
      <c r="BH347" s="324"/>
      <c r="BI347" s="324"/>
      <c r="BJ347" s="324"/>
      <c r="BK347" s="320"/>
      <c r="BL347" s="320"/>
    </row>
    <row r="348" spans="2:64">
      <c r="B348" s="7"/>
      <c r="C348" s="7"/>
      <c r="D348" s="7"/>
      <c r="E348" s="7"/>
      <c r="F348" s="7"/>
      <c r="G348" s="324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4"/>
      <c r="AS348" s="324"/>
      <c r="AT348" s="324"/>
      <c r="AU348" s="324"/>
      <c r="AV348" s="324"/>
      <c r="AW348" s="324"/>
      <c r="AX348" s="324"/>
      <c r="AY348" s="324"/>
      <c r="AZ348" s="324"/>
      <c r="BA348" s="324"/>
      <c r="BB348" s="324"/>
      <c r="BC348" s="324"/>
      <c r="BD348" s="324"/>
      <c r="BE348" s="324"/>
      <c r="BF348" s="324"/>
      <c r="BG348" s="324"/>
      <c r="BH348" s="324"/>
      <c r="BI348" s="324"/>
      <c r="BJ348" s="324"/>
      <c r="BK348" s="320"/>
      <c r="BL348" s="320"/>
    </row>
    <row r="349" spans="2:64">
      <c r="B349" s="7"/>
      <c r="C349" s="7"/>
      <c r="D349" s="7"/>
      <c r="E349" s="7"/>
      <c r="F349" s="7"/>
      <c r="G349" s="324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  <c r="T349" s="324"/>
      <c r="U349" s="324"/>
      <c r="V349" s="324"/>
      <c r="W349" s="324"/>
      <c r="X349" s="324"/>
      <c r="Y349" s="324"/>
      <c r="Z349" s="324"/>
      <c r="AA349" s="324"/>
      <c r="AB349" s="324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4"/>
      <c r="AO349" s="324"/>
      <c r="AP349" s="324"/>
      <c r="AQ349" s="324"/>
      <c r="AR349" s="324"/>
      <c r="AS349" s="324"/>
      <c r="AT349" s="324"/>
      <c r="AU349" s="324"/>
      <c r="AV349" s="324"/>
      <c r="AW349" s="324"/>
      <c r="AX349" s="324"/>
      <c r="AY349" s="324"/>
      <c r="AZ349" s="324"/>
      <c r="BA349" s="324"/>
      <c r="BB349" s="324"/>
      <c r="BC349" s="324"/>
      <c r="BD349" s="324"/>
      <c r="BE349" s="324"/>
      <c r="BF349" s="324"/>
      <c r="BG349" s="324"/>
      <c r="BH349" s="324"/>
      <c r="BI349" s="324"/>
      <c r="BJ349" s="324"/>
      <c r="BK349" s="320"/>
      <c r="BL349" s="320"/>
    </row>
    <row r="350" spans="2:64">
      <c r="B350" s="7"/>
      <c r="C350" s="7"/>
      <c r="D350" s="7"/>
      <c r="E350" s="7"/>
      <c r="F350" s="7"/>
      <c r="G350" s="324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24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4"/>
      <c r="AS350" s="324"/>
      <c r="AT350" s="324"/>
      <c r="AU350" s="324"/>
      <c r="AV350" s="324"/>
      <c r="AW350" s="324"/>
      <c r="AX350" s="324"/>
      <c r="AY350" s="324"/>
      <c r="AZ350" s="324"/>
      <c r="BA350" s="324"/>
      <c r="BB350" s="324"/>
      <c r="BC350" s="324"/>
      <c r="BD350" s="324"/>
      <c r="BE350" s="324"/>
      <c r="BF350" s="324"/>
      <c r="BG350" s="324"/>
      <c r="BH350" s="324"/>
      <c r="BI350" s="324"/>
      <c r="BJ350" s="324"/>
      <c r="BK350" s="320"/>
      <c r="BL350" s="320"/>
    </row>
    <row r="351" spans="2:64">
      <c r="B351" s="7"/>
      <c r="C351" s="7"/>
      <c r="D351" s="7"/>
      <c r="E351" s="7"/>
      <c r="F351" s="7"/>
      <c r="G351" s="324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  <c r="T351" s="324"/>
      <c r="U351" s="324"/>
      <c r="V351" s="324"/>
      <c r="W351" s="324"/>
      <c r="X351" s="324"/>
      <c r="Y351" s="324"/>
      <c r="Z351" s="324"/>
      <c r="AA351" s="324"/>
      <c r="AB351" s="324"/>
      <c r="AC351" s="324"/>
      <c r="AD351" s="324"/>
      <c r="AE351" s="324"/>
      <c r="AF351" s="324"/>
      <c r="AG351" s="324"/>
      <c r="AH351" s="324"/>
      <c r="AI351" s="324"/>
      <c r="AJ351" s="324"/>
      <c r="AK351" s="324"/>
      <c r="AL351" s="324"/>
      <c r="AM351" s="324"/>
      <c r="AN351" s="324"/>
      <c r="AO351" s="324"/>
      <c r="AP351" s="324"/>
      <c r="AQ351" s="324"/>
      <c r="AR351" s="324"/>
      <c r="AS351" s="324"/>
      <c r="AT351" s="324"/>
      <c r="AU351" s="324"/>
      <c r="AV351" s="324"/>
      <c r="AW351" s="324"/>
      <c r="AX351" s="324"/>
      <c r="AY351" s="324"/>
      <c r="AZ351" s="324"/>
      <c r="BA351" s="324"/>
      <c r="BB351" s="324"/>
      <c r="BC351" s="324"/>
      <c r="BD351" s="324"/>
      <c r="BE351" s="324"/>
      <c r="BF351" s="324"/>
      <c r="BG351" s="324"/>
      <c r="BH351" s="324"/>
      <c r="BI351" s="324"/>
      <c r="BJ351" s="324"/>
      <c r="BK351" s="320"/>
      <c r="BL351" s="320"/>
    </row>
    <row r="352" spans="2:64">
      <c r="B352" s="7"/>
      <c r="C352" s="7"/>
      <c r="D352" s="7"/>
      <c r="E352" s="7"/>
      <c r="F352" s="7"/>
      <c r="G352" s="324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  <c r="BA352" s="324"/>
      <c r="BB352" s="324"/>
      <c r="BC352" s="324"/>
      <c r="BD352" s="324"/>
      <c r="BE352" s="324"/>
      <c r="BF352" s="324"/>
      <c r="BG352" s="324"/>
      <c r="BH352" s="324"/>
      <c r="BI352" s="324"/>
      <c r="BJ352" s="324"/>
      <c r="BK352" s="320"/>
      <c r="BL352" s="320"/>
    </row>
    <row r="353" spans="2:64">
      <c r="B353" s="7"/>
      <c r="C353" s="7"/>
      <c r="D353" s="7"/>
      <c r="E353" s="7"/>
      <c r="F353" s="7"/>
      <c r="G353" s="324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  <c r="BA353" s="324"/>
      <c r="BB353" s="324"/>
      <c r="BC353" s="324"/>
      <c r="BD353" s="324"/>
      <c r="BE353" s="324"/>
      <c r="BF353" s="324"/>
      <c r="BG353" s="324"/>
      <c r="BH353" s="324"/>
      <c r="BI353" s="324"/>
      <c r="BJ353" s="324"/>
      <c r="BK353" s="320"/>
      <c r="BL353" s="320"/>
    </row>
    <row r="354" spans="2:64">
      <c r="B354" s="7"/>
      <c r="C354" s="7"/>
      <c r="D354" s="7"/>
      <c r="E354" s="7"/>
      <c r="F354" s="7"/>
      <c r="G354" s="32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  <c r="T354" s="324"/>
      <c r="U354" s="324"/>
      <c r="V354" s="324"/>
      <c r="W354" s="324"/>
      <c r="X354" s="324"/>
      <c r="Y354" s="324"/>
      <c r="Z354" s="324"/>
      <c r="AA354" s="324"/>
      <c r="AB354" s="324"/>
      <c r="AC354" s="324"/>
      <c r="AD354" s="324"/>
      <c r="AE354" s="324"/>
      <c r="AF354" s="324"/>
      <c r="AG354" s="324"/>
      <c r="AH354" s="324"/>
      <c r="AI354" s="324"/>
      <c r="AJ354" s="324"/>
      <c r="AK354" s="324"/>
      <c r="AL354" s="324"/>
      <c r="AM354" s="324"/>
      <c r="AN354" s="324"/>
      <c r="AO354" s="324"/>
      <c r="AP354" s="324"/>
      <c r="AQ354" s="324"/>
      <c r="AR354" s="324"/>
      <c r="AS354" s="324"/>
      <c r="AT354" s="324"/>
      <c r="AU354" s="324"/>
      <c r="AV354" s="324"/>
      <c r="AW354" s="324"/>
      <c r="AX354" s="324"/>
      <c r="AY354" s="324"/>
      <c r="AZ354" s="324"/>
      <c r="BA354" s="324"/>
      <c r="BB354" s="324"/>
      <c r="BC354" s="324"/>
      <c r="BD354" s="324"/>
      <c r="BE354" s="324"/>
      <c r="BF354" s="324"/>
      <c r="BG354" s="324"/>
      <c r="BH354" s="324"/>
      <c r="BI354" s="324"/>
      <c r="BJ354" s="324"/>
      <c r="BK354" s="320"/>
      <c r="BL354" s="320"/>
    </row>
    <row r="355" spans="2:64">
      <c r="B355" s="7"/>
      <c r="C355" s="7"/>
      <c r="D355" s="7"/>
      <c r="E355" s="7"/>
      <c r="F355" s="7"/>
      <c r="G355" s="324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  <c r="T355" s="324"/>
      <c r="U355" s="324"/>
      <c r="V355" s="324"/>
      <c r="W355" s="324"/>
      <c r="X355" s="324"/>
      <c r="Y355" s="324"/>
      <c r="Z355" s="324"/>
      <c r="AA355" s="324"/>
      <c r="AB355" s="324"/>
      <c r="AC355" s="324"/>
      <c r="AD355" s="324"/>
      <c r="AE355" s="324"/>
      <c r="AF355" s="324"/>
      <c r="AG355" s="324"/>
      <c r="AH355" s="324"/>
      <c r="AI355" s="324"/>
      <c r="AJ355" s="324"/>
      <c r="AK355" s="324"/>
      <c r="AL355" s="324"/>
      <c r="AM355" s="324"/>
      <c r="AN355" s="324"/>
      <c r="AO355" s="324"/>
      <c r="AP355" s="324"/>
      <c r="AQ355" s="324"/>
      <c r="AR355" s="324"/>
      <c r="AS355" s="324"/>
      <c r="AT355" s="324"/>
      <c r="AU355" s="324"/>
      <c r="AV355" s="324"/>
      <c r="AW355" s="324"/>
      <c r="AX355" s="324"/>
      <c r="AY355" s="324"/>
      <c r="AZ355" s="324"/>
      <c r="BA355" s="324"/>
      <c r="BB355" s="324"/>
      <c r="BC355" s="324"/>
      <c r="BD355" s="324"/>
      <c r="BE355" s="324"/>
      <c r="BF355" s="324"/>
      <c r="BG355" s="324"/>
      <c r="BH355" s="324"/>
      <c r="BI355" s="324"/>
      <c r="BJ355" s="324"/>
      <c r="BK355" s="320"/>
      <c r="BL355" s="320"/>
    </row>
    <row r="356" spans="2:64">
      <c r="B356" s="7"/>
      <c r="C356" s="7"/>
      <c r="D356" s="7"/>
      <c r="E356" s="7"/>
      <c r="F356" s="7"/>
      <c r="G356" s="324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  <c r="T356" s="324"/>
      <c r="U356" s="324"/>
      <c r="V356" s="324"/>
      <c r="W356" s="324"/>
      <c r="X356" s="324"/>
      <c r="Y356" s="324"/>
      <c r="Z356" s="324"/>
      <c r="AA356" s="324"/>
      <c r="AB356" s="324"/>
      <c r="AC356" s="324"/>
      <c r="AD356" s="324"/>
      <c r="AE356" s="324"/>
      <c r="AF356" s="324"/>
      <c r="AG356" s="324"/>
      <c r="AH356" s="324"/>
      <c r="AI356" s="324"/>
      <c r="AJ356" s="324"/>
      <c r="AK356" s="324"/>
      <c r="AL356" s="324"/>
      <c r="AM356" s="324"/>
      <c r="AN356" s="324"/>
      <c r="AO356" s="324"/>
      <c r="AP356" s="324"/>
      <c r="AQ356" s="324"/>
      <c r="AR356" s="324"/>
      <c r="AS356" s="324"/>
      <c r="AT356" s="324"/>
      <c r="AU356" s="324"/>
      <c r="AV356" s="324"/>
      <c r="AW356" s="324"/>
      <c r="AX356" s="324"/>
      <c r="AY356" s="324"/>
      <c r="AZ356" s="324"/>
      <c r="BA356" s="324"/>
      <c r="BB356" s="324"/>
      <c r="BC356" s="324"/>
      <c r="BD356" s="324"/>
      <c r="BE356" s="324"/>
      <c r="BF356" s="324"/>
      <c r="BG356" s="324"/>
      <c r="BH356" s="324"/>
      <c r="BI356" s="324"/>
      <c r="BJ356" s="324"/>
      <c r="BK356" s="320"/>
      <c r="BL356" s="320"/>
    </row>
    <row r="357" spans="2:64">
      <c r="B357" s="7"/>
      <c r="C357" s="7"/>
      <c r="D357" s="7"/>
      <c r="E357" s="7"/>
      <c r="F357" s="7"/>
      <c r="G357" s="324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  <c r="T357" s="324"/>
      <c r="U357" s="324"/>
      <c r="V357" s="324"/>
      <c r="W357" s="324"/>
      <c r="X357" s="324"/>
      <c r="Y357" s="324"/>
      <c r="Z357" s="324"/>
      <c r="AA357" s="324"/>
      <c r="AB357" s="324"/>
      <c r="AC357" s="324"/>
      <c r="AD357" s="324"/>
      <c r="AE357" s="324"/>
      <c r="AF357" s="324"/>
      <c r="AG357" s="324"/>
      <c r="AH357" s="324"/>
      <c r="AI357" s="324"/>
      <c r="AJ357" s="324"/>
      <c r="AK357" s="324"/>
      <c r="AL357" s="324"/>
      <c r="AM357" s="324"/>
      <c r="AN357" s="324"/>
      <c r="AO357" s="324"/>
      <c r="AP357" s="324"/>
      <c r="AQ357" s="324"/>
      <c r="AR357" s="324"/>
      <c r="AS357" s="324"/>
      <c r="AT357" s="324"/>
      <c r="AU357" s="324"/>
      <c r="AV357" s="324"/>
      <c r="AW357" s="324"/>
      <c r="AX357" s="324"/>
      <c r="AY357" s="324"/>
      <c r="AZ357" s="324"/>
      <c r="BA357" s="324"/>
      <c r="BB357" s="324"/>
      <c r="BC357" s="324"/>
      <c r="BD357" s="324"/>
      <c r="BE357" s="324"/>
      <c r="BF357" s="324"/>
      <c r="BG357" s="324"/>
      <c r="BH357" s="324"/>
      <c r="BI357" s="324"/>
      <c r="BJ357" s="324"/>
      <c r="BK357" s="320"/>
      <c r="BL357" s="320"/>
    </row>
    <row r="358" spans="2:64">
      <c r="B358" s="7"/>
      <c r="C358" s="7"/>
      <c r="D358" s="7"/>
      <c r="E358" s="7"/>
      <c r="F358" s="7"/>
      <c r="G358" s="324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  <c r="T358" s="324"/>
      <c r="U358" s="324"/>
      <c r="V358" s="324"/>
      <c r="W358" s="324"/>
      <c r="X358" s="324"/>
      <c r="Y358" s="324"/>
      <c r="Z358" s="324"/>
      <c r="AA358" s="324"/>
      <c r="AB358" s="324"/>
      <c r="AC358" s="324"/>
      <c r="AD358" s="324"/>
      <c r="AE358" s="324"/>
      <c r="AF358" s="324"/>
      <c r="AG358" s="324"/>
      <c r="AH358" s="324"/>
      <c r="AI358" s="324"/>
      <c r="AJ358" s="324"/>
      <c r="AK358" s="324"/>
      <c r="AL358" s="324"/>
      <c r="AM358" s="324"/>
      <c r="AN358" s="324"/>
      <c r="AO358" s="324"/>
      <c r="AP358" s="324"/>
      <c r="AQ358" s="324"/>
      <c r="AR358" s="324"/>
      <c r="AS358" s="324"/>
      <c r="AT358" s="324"/>
      <c r="AU358" s="324"/>
      <c r="AV358" s="324"/>
      <c r="AW358" s="324"/>
      <c r="AX358" s="324"/>
      <c r="AY358" s="324"/>
      <c r="AZ358" s="324"/>
      <c r="BA358" s="324"/>
      <c r="BB358" s="324"/>
      <c r="BC358" s="324"/>
      <c r="BD358" s="324"/>
      <c r="BE358" s="324"/>
      <c r="BF358" s="324"/>
      <c r="BG358" s="324"/>
      <c r="BH358" s="324"/>
      <c r="BI358" s="324"/>
      <c r="BJ358" s="324"/>
      <c r="BK358" s="320"/>
      <c r="BL358" s="320"/>
    </row>
    <row r="359" spans="2:64">
      <c r="B359" s="7"/>
      <c r="C359" s="7"/>
      <c r="D359" s="7"/>
      <c r="E359" s="7"/>
      <c r="F359" s="7"/>
      <c r="G359" s="324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  <c r="T359" s="324"/>
      <c r="U359" s="324"/>
      <c r="V359" s="324"/>
      <c r="W359" s="324"/>
      <c r="X359" s="324"/>
      <c r="Y359" s="324"/>
      <c r="Z359" s="324"/>
      <c r="AA359" s="324"/>
      <c r="AB359" s="324"/>
      <c r="AC359" s="324"/>
      <c r="AD359" s="324"/>
      <c r="AE359" s="324"/>
      <c r="AF359" s="324"/>
      <c r="AG359" s="324"/>
      <c r="AH359" s="324"/>
      <c r="AI359" s="324"/>
      <c r="AJ359" s="324"/>
      <c r="AK359" s="324"/>
      <c r="AL359" s="324"/>
      <c r="AM359" s="324"/>
      <c r="AN359" s="324"/>
      <c r="AO359" s="324"/>
      <c r="AP359" s="324"/>
      <c r="AQ359" s="324"/>
      <c r="AR359" s="324"/>
      <c r="AS359" s="324"/>
      <c r="AT359" s="324"/>
      <c r="AU359" s="324"/>
      <c r="AV359" s="324"/>
      <c r="AW359" s="324"/>
      <c r="AX359" s="324"/>
      <c r="AY359" s="324"/>
      <c r="AZ359" s="324"/>
      <c r="BA359" s="324"/>
      <c r="BB359" s="324"/>
      <c r="BC359" s="324"/>
      <c r="BD359" s="324"/>
      <c r="BE359" s="324"/>
      <c r="BF359" s="324"/>
      <c r="BG359" s="324"/>
      <c r="BH359" s="324"/>
      <c r="BI359" s="324"/>
      <c r="BJ359" s="324"/>
      <c r="BK359" s="320"/>
      <c r="BL359" s="320"/>
    </row>
    <row r="360" spans="2:64">
      <c r="B360" s="7"/>
      <c r="C360" s="7"/>
      <c r="D360" s="7"/>
      <c r="E360" s="7"/>
      <c r="F360" s="7"/>
      <c r="G360" s="324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  <c r="T360" s="324"/>
      <c r="U360" s="324"/>
      <c r="V360" s="324"/>
      <c r="W360" s="324"/>
      <c r="X360" s="324"/>
      <c r="Y360" s="324"/>
      <c r="Z360" s="324"/>
      <c r="AA360" s="324"/>
      <c r="AB360" s="324"/>
      <c r="AC360" s="324"/>
      <c r="AD360" s="324"/>
      <c r="AE360" s="324"/>
      <c r="AF360" s="324"/>
      <c r="AG360" s="324"/>
      <c r="AH360" s="324"/>
      <c r="AI360" s="324"/>
      <c r="AJ360" s="324"/>
      <c r="AK360" s="324"/>
      <c r="AL360" s="324"/>
      <c r="AM360" s="324"/>
      <c r="AN360" s="324"/>
      <c r="AO360" s="324"/>
      <c r="AP360" s="324"/>
      <c r="AQ360" s="324"/>
      <c r="AR360" s="324"/>
      <c r="AS360" s="324"/>
      <c r="AT360" s="324"/>
      <c r="AU360" s="324"/>
      <c r="AV360" s="324"/>
      <c r="AW360" s="324"/>
      <c r="AX360" s="324"/>
      <c r="AY360" s="324"/>
      <c r="AZ360" s="324"/>
      <c r="BA360" s="324"/>
      <c r="BB360" s="324"/>
      <c r="BC360" s="324"/>
      <c r="BD360" s="324"/>
      <c r="BE360" s="324"/>
      <c r="BF360" s="324"/>
      <c r="BG360" s="324"/>
      <c r="BH360" s="324"/>
      <c r="BI360" s="324"/>
      <c r="BJ360" s="324"/>
      <c r="BK360" s="320"/>
      <c r="BL360" s="320"/>
    </row>
    <row r="361" spans="2:64">
      <c r="B361" s="7"/>
      <c r="C361" s="7"/>
      <c r="D361" s="7"/>
      <c r="E361" s="7"/>
      <c r="F361" s="7"/>
      <c r="G361" s="324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  <c r="T361" s="324"/>
      <c r="U361" s="324"/>
      <c r="V361" s="324"/>
      <c r="W361" s="324"/>
      <c r="X361" s="324"/>
      <c r="Y361" s="324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4"/>
      <c r="AS361" s="324"/>
      <c r="AT361" s="324"/>
      <c r="AU361" s="324"/>
      <c r="AV361" s="324"/>
      <c r="AW361" s="324"/>
      <c r="AX361" s="324"/>
      <c r="AY361" s="324"/>
      <c r="AZ361" s="324"/>
      <c r="BA361" s="324"/>
      <c r="BB361" s="324"/>
      <c r="BC361" s="324"/>
      <c r="BD361" s="324"/>
      <c r="BE361" s="324"/>
      <c r="BF361" s="324"/>
      <c r="BG361" s="324"/>
      <c r="BH361" s="324"/>
      <c r="BI361" s="324"/>
      <c r="BJ361" s="324"/>
      <c r="BK361" s="320"/>
      <c r="BL361" s="320"/>
    </row>
    <row r="362" spans="2:64">
      <c r="B362" s="7"/>
      <c r="C362" s="7"/>
      <c r="D362" s="7"/>
      <c r="E362" s="7"/>
      <c r="F362" s="7"/>
      <c r="G362" s="324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  <c r="T362" s="324"/>
      <c r="U362" s="324"/>
      <c r="V362" s="324"/>
      <c r="W362" s="324"/>
      <c r="X362" s="324"/>
      <c r="Y362" s="324"/>
      <c r="Z362" s="324"/>
      <c r="AA362" s="324"/>
      <c r="AB362" s="324"/>
      <c r="AC362" s="324"/>
      <c r="AD362" s="324"/>
      <c r="AE362" s="324"/>
      <c r="AF362" s="324"/>
      <c r="AG362" s="324"/>
      <c r="AH362" s="324"/>
      <c r="AI362" s="324"/>
      <c r="AJ362" s="324"/>
      <c r="AK362" s="324"/>
      <c r="AL362" s="324"/>
      <c r="AM362" s="324"/>
      <c r="AN362" s="324"/>
      <c r="AO362" s="324"/>
      <c r="AP362" s="324"/>
      <c r="AQ362" s="324"/>
      <c r="AR362" s="324"/>
      <c r="AS362" s="324"/>
      <c r="AT362" s="324"/>
      <c r="AU362" s="324"/>
      <c r="AV362" s="324"/>
      <c r="AW362" s="324"/>
      <c r="AX362" s="324"/>
      <c r="AY362" s="324"/>
      <c r="AZ362" s="324"/>
      <c r="BA362" s="324"/>
      <c r="BB362" s="324"/>
      <c r="BC362" s="324"/>
      <c r="BD362" s="324"/>
      <c r="BE362" s="324"/>
      <c r="BF362" s="324"/>
      <c r="BG362" s="324"/>
      <c r="BH362" s="324"/>
      <c r="BI362" s="324"/>
      <c r="BJ362" s="324"/>
      <c r="BK362" s="320"/>
      <c r="BL362" s="320"/>
    </row>
    <row r="363" spans="2:64">
      <c r="B363" s="7"/>
      <c r="C363" s="7"/>
      <c r="D363" s="7"/>
      <c r="E363" s="7"/>
      <c r="F363" s="7"/>
      <c r="G363" s="324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  <c r="T363" s="324"/>
      <c r="U363" s="324"/>
      <c r="V363" s="324"/>
      <c r="W363" s="324"/>
      <c r="X363" s="324"/>
      <c r="Y363" s="324"/>
      <c r="Z363" s="324"/>
      <c r="AA363" s="324"/>
      <c r="AB363" s="324"/>
      <c r="AC363" s="324"/>
      <c r="AD363" s="324"/>
      <c r="AE363" s="324"/>
      <c r="AF363" s="324"/>
      <c r="AG363" s="324"/>
      <c r="AH363" s="324"/>
      <c r="AI363" s="324"/>
      <c r="AJ363" s="324"/>
      <c r="AK363" s="324"/>
      <c r="AL363" s="324"/>
      <c r="AM363" s="324"/>
      <c r="AN363" s="324"/>
      <c r="AO363" s="324"/>
      <c r="AP363" s="324"/>
      <c r="AQ363" s="324"/>
      <c r="AR363" s="324"/>
      <c r="AS363" s="324"/>
      <c r="AT363" s="324"/>
      <c r="AU363" s="324"/>
      <c r="AV363" s="324"/>
      <c r="AW363" s="324"/>
      <c r="AX363" s="324"/>
      <c r="AY363" s="324"/>
      <c r="AZ363" s="324"/>
      <c r="BA363" s="324"/>
      <c r="BB363" s="324"/>
      <c r="BC363" s="324"/>
      <c r="BD363" s="324"/>
      <c r="BE363" s="324"/>
      <c r="BF363" s="324"/>
      <c r="BG363" s="324"/>
      <c r="BH363" s="324"/>
      <c r="BI363" s="324"/>
      <c r="BJ363" s="324"/>
      <c r="BK363" s="320"/>
      <c r="BL363" s="320"/>
    </row>
    <row r="364" spans="2:64">
      <c r="B364" s="7"/>
      <c r="C364" s="7"/>
      <c r="D364" s="7"/>
      <c r="E364" s="7"/>
      <c r="F364" s="7"/>
      <c r="G364" s="32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  <c r="AR364" s="324"/>
      <c r="AS364" s="324"/>
      <c r="AT364" s="324"/>
      <c r="AU364" s="324"/>
      <c r="AV364" s="324"/>
      <c r="AW364" s="324"/>
      <c r="AX364" s="324"/>
      <c r="AY364" s="324"/>
      <c r="AZ364" s="324"/>
      <c r="BA364" s="324"/>
      <c r="BB364" s="324"/>
      <c r="BC364" s="324"/>
      <c r="BD364" s="324"/>
      <c r="BE364" s="324"/>
      <c r="BF364" s="324"/>
      <c r="BG364" s="324"/>
      <c r="BH364" s="324"/>
      <c r="BI364" s="324"/>
      <c r="BJ364" s="324"/>
      <c r="BK364" s="320"/>
      <c r="BL364" s="320"/>
    </row>
    <row r="365" spans="2:64">
      <c r="B365" s="7"/>
      <c r="C365" s="7"/>
      <c r="D365" s="7"/>
      <c r="E365" s="7"/>
      <c r="F365" s="7"/>
      <c r="G365" s="324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  <c r="AR365" s="324"/>
      <c r="AS365" s="324"/>
      <c r="AT365" s="324"/>
      <c r="AU365" s="324"/>
      <c r="AV365" s="324"/>
      <c r="AW365" s="324"/>
      <c r="AX365" s="324"/>
      <c r="AY365" s="324"/>
      <c r="AZ365" s="324"/>
      <c r="BA365" s="324"/>
      <c r="BB365" s="324"/>
      <c r="BC365" s="324"/>
      <c r="BD365" s="324"/>
      <c r="BE365" s="324"/>
      <c r="BF365" s="324"/>
      <c r="BG365" s="324"/>
      <c r="BH365" s="324"/>
      <c r="BI365" s="324"/>
      <c r="BJ365" s="324"/>
      <c r="BK365" s="320"/>
      <c r="BL365" s="320"/>
    </row>
    <row r="366" spans="2:64">
      <c r="B366" s="7"/>
      <c r="C366" s="7"/>
      <c r="D366" s="7"/>
      <c r="E366" s="7"/>
      <c r="F366" s="7"/>
      <c r="G366" s="324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4"/>
      <c r="AS366" s="324"/>
      <c r="AT366" s="324"/>
      <c r="AU366" s="324"/>
      <c r="AV366" s="324"/>
      <c r="AW366" s="324"/>
      <c r="AX366" s="324"/>
      <c r="AY366" s="324"/>
      <c r="AZ366" s="324"/>
      <c r="BA366" s="324"/>
      <c r="BB366" s="324"/>
      <c r="BC366" s="324"/>
      <c r="BD366" s="324"/>
      <c r="BE366" s="324"/>
      <c r="BF366" s="324"/>
      <c r="BG366" s="324"/>
      <c r="BH366" s="324"/>
      <c r="BI366" s="324"/>
      <c r="BJ366" s="324"/>
      <c r="BK366" s="320"/>
      <c r="BL366" s="320"/>
    </row>
  </sheetData>
  <sheetProtection sheet="1" objects="1" scenarios="1" selectLockedCells="1"/>
  <phoneticPr fontId="3" type="noConversion"/>
  <pageMargins left="0.75" right="0.25" top="0.5" bottom="0.25" header="0.25" footer="0.25"/>
  <pageSetup scale="52" pageOrder="overThenDown" orientation="landscape" horizontalDpi="4294967294" verticalDpi="4294967293" r:id="rId1"/>
  <headerFooter alignWithMargins="0"/>
  <rowBreaks count="5" manualBreakCount="5">
    <brk id="30" min="1" max="6" man="1"/>
    <brk id="58" min="1" max="6" man="1"/>
    <brk id="86" min="1" max="6" man="1"/>
    <brk id="114" min="1" max="6" man="1"/>
    <brk id="136" min="1" max="6" man="1"/>
  </rowBreaks>
  <colBreaks count="6" manualBreakCount="6">
    <brk id="12" min="2" max="135" man="1"/>
    <brk id="17" min="2" max="135" man="1"/>
    <brk id="21" min="2" max="135" man="1"/>
    <brk id="26" min="2" max="135" man="1"/>
    <brk id="36" max="1048575" man="1"/>
    <brk id="4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70"/>
  <sheetViews>
    <sheetView topLeftCell="A39" zoomScaleNormal="100" workbookViewId="0">
      <selection activeCell="Q6" sqref="Q6:V6"/>
    </sheetView>
  </sheetViews>
  <sheetFormatPr defaultRowHeight="12.75"/>
  <cols>
    <col min="1" max="1" width="40.7109375" customWidth="1"/>
    <col min="10" max="10" width="12.7109375" customWidth="1"/>
  </cols>
  <sheetData>
    <row r="1" spans="1:12" ht="18" customHeight="1">
      <c r="A1" s="442" t="s">
        <v>215</v>
      </c>
      <c r="B1" s="439"/>
      <c r="C1" s="439"/>
      <c r="D1" s="439"/>
      <c r="E1" s="439"/>
      <c r="F1" s="439"/>
      <c r="G1" s="439"/>
      <c r="H1" s="439"/>
      <c r="I1" s="440"/>
      <c r="J1" s="440"/>
      <c r="K1" s="440"/>
      <c r="L1" s="439"/>
    </row>
    <row r="2" spans="1:12" ht="18">
      <c r="A2" s="439" t="s">
        <v>214</v>
      </c>
      <c r="B2" s="439"/>
      <c r="C2" s="439"/>
      <c r="D2" s="439"/>
      <c r="E2" s="439"/>
      <c r="F2" s="439"/>
      <c r="G2" s="439"/>
      <c r="H2" s="439"/>
      <c r="I2" s="440"/>
      <c r="J2" s="440"/>
      <c r="K2" s="441"/>
      <c r="L2" s="439"/>
    </row>
    <row r="3" spans="1:12" ht="18">
      <c r="A3" s="439"/>
      <c r="B3" s="439"/>
      <c r="C3" s="439"/>
      <c r="D3" s="439"/>
      <c r="E3" s="439"/>
      <c r="F3" s="439"/>
      <c r="G3" s="439"/>
      <c r="H3" s="439"/>
      <c r="I3" s="440"/>
      <c r="J3" s="440"/>
      <c r="K3" s="441"/>
      <c r="L3" s="439"/>
    </row>
    <row r="4" spans="1:12" ht="18">
      <c r="A4" s="439" t="s">
        <v>179</v>
      </c>
      <c r="B4" s="439"/>
      <c r="C4" s="439"/>
      <c r="D4" s="439"/>
      <c r="E4" s="439"/>
      <c r="F4" s="439"/>
      <c r="G4" s="439"/>
      <c r="H4" s="439"/>
      <c r="I4" s="440"/>
      <c r="J4" s="439"/>
      <c r="K4" s="439"/>
      <c r="L4" s="439"/>
    </row>
    <row r="5" spans="1:12" ht="18">
      <c r="A5" s="442" t="s">
        <v>180</v>
      </c>
      <c r="B5" s="439"/>
      <c r="C5" s="439"/>
      <c r="D5" s="439"/>
      <c r="E5" s="439"/>
      <c r="F5" s="439"/>
      <c r="G5" s="439"/>
      <c r="H5" s="439"/>
      <c r="I5" s="440"/>
      <c r="J5" s="439"/>
      <c r="K5" s="439"/>
      <c r="L5" s="439"/>
    </row>
    <row r="6" spans="1:12" ht="18">
      <c r="A6" s="439" t="s">
        <v>181</v>
      </c>
      <c r="B6" s="439"/>
      <c r="C6" s="439"/>
      <c r="D6" s="439"/>
      <c r="E6" s="439"/>
      <c r="F6" s="439"/>
      <c r="G6" s="439"/>
      <c r="H6" s="439"/>
      <c r="I6" s="440"/>
      <c r="J6" s="439"/>
      <c r="K6" s="439"/>
      <c r="L6" s="439"/>
    </row>
    <row r="7" spans="1:12" ht="18">
      <c r="A7" s="439" t="s">
        <v>182</v>
      </c>
      <c r="B7" s="439"/>
      <c r="C7" s="439"/>
      <c r="D7" s="439"/>
      <c r="E7" s="439"/>
      <c r="F7" s="439"/>
      <c r="G7" s="439"/>
      <c r="H7" s="439"/>
      <c r="I7" s="440"/>
      <c r="J7" s="439"/>
      <c r="K7" s="439"/>
      <c r="L7" s="439"/>
    </row>
    <row r="8" spans="1:12" ht="18">
      <c r="A8" s="439" t="s">
        <v>216</v>
      </c>
      <c r="B8" s="443"/>
      <c r="C8" s="439"/>
      <c r="D8" s="439"/>
      <c r="E8" s="439"/>
      <c r="F8" s="439"/>
      <c r="G8" s="439"/>
      <c r="H8" s="439"/>
      <c r="I8" s="440"/>
      <c r="J8" s="439"/>
      <c r="K8" s="442"/>
      <c r="L8" s="439"/>
    </row>
    <row r="9" spans="1:12" ht="18">
      <c r="A9" s="439" t="s">
        <v>183</v>
      </c>
      <c r="B9" s="439"/>
      <c r="C9" s="439"/>
      <c r="D9" s="439"/>
      <c r="E9" s="439"/>
      <c r="F9" s="439"/>
      <c r="G9" s="439"/>
      <c r="H9" s="439"/>
      <c r="I9" s="440"/>
      <c r="J9" s="439"/>
      <c r="K9" s="440"/>
      <c r="L9" s="439"/>
    </row>
    <row r="10" spans="1:12" ht="18">
      <c r="A10" s="439" t="s">
        <v>184</v>
      </c>
      <c r="B10" s="443"/>
      <c r="C10" s="439"/>
      <c r="D10" s="439"/>
      <c r="E10" s="439"/>
      <c r="F10" s="439"/>
      <c r="G10" s="439"/>
      <c r="H10" s="439"/>
      <c r="I10" s="440"/>
      <c r="J10" s="444"/>
      <c r="K10" s="445"/>
      <c r="L10" s="439"/>
    </row>
    <row r="11" spans="1:12" ht="18">
      <c r="A11" s="439" t="s">
        <v>185</v>
      </c>
      <c r="B11" s="439"/>
      <c r="C11" s="439"/>
      <c r="D11" s="439"/>
      <c r="E11" s="439"/>
      <c r="F11" s="439"/>
      <c r="G11" s="439"/>
      <c r="H11" s="439"/>
      <c r="I11" s="440"/>
      <c r="J11" s="444"/>
      <c r="K11" s="445"/>
      <c r="L11" s="439"/>
    </row>
    <row r="12" spans="1:12" ht="18">
      <c r="A12" s="439" t="s">
        <v>186</v>
      </c>
      <c r="B12" s="439"/>
      <c r="C12" s="439"/>
      <c r="D12" s="439"/>
      <c r="E12" s="439"/>
      <c r="F12" s="439"/>
      <c r="G12" s="439"/>
      <c r="H12" s="439"/>
      <c r="I12" s="440"/>
      <c r="J12" s="444"/>
      <c r="K12" s="445"/>
      <c r="L12" s="439"/>
    </row>
    <row r="13" spans="1:12" ht="18">
      <c r="A13" s="439"/>
      <c r="B13" s="439"/>
      <c r="C13" s="439"/>
      <c r="D13" s="439"/>
      <c r="E13" s="439"/>
      <c r="F13" s="439"/>
      <c r="G13" s="439"/>
      <c r="H13" s="439"/>
      <c r="I13" s="440"/>
      <c r="J13" s="444"/>
      <c r="K13" s="445"/>
      <c r="L13" s="439"/>
    </row>
    <row r="14" spans="1:12" ht="18">
      <c r="A14" s="439" t="s">
        <v>187</v>
      </c>
      <c r="B14" s="439"/>
      <c r="C14" s="439"/>
      <c r="D14" s="439"/>
      <c r="E14" s="439"/>
      <c r="F14" s="439"/>
      <c r="G14" s="439"/>
      <c r="H14" s="439"/>
      <c r="I14" s="440"/>
      <c r="J14" s="444"/>
      <c r="K14" s="445"/>
      <c r="L14" s="439"/>
    </row>
    <row r="15" spans="1:12" ht="18">
      <c r="A15" s="439" t="s">
        <v>188</v>
      </c>
      <c r="B15" s="439"/>
      <c r="C15" s="439"/>
      <c r="D15" s="439"/>
      <c r="E15" s="439"/>
      <c r="F15" s="439"/>
      <c r="G15" s="439"/>
      <c r="H15" s="439"/>
      <c r="I15" s="440"/>
      <c r="J15" s="444"/>
      <c r="K15" s="445"/>
      <c r="L15" s="439"/>
    </row>
    <row r="16" spans="1:12" ht="18">
      <c r="A16" s="442" t="s">
        <v>189</v>
      </c>
      <c r="B16" s="439"/>
      <c r="C16" s="439"/>
      <c r="D16" s="439"/>
      <c r="E16" s="439"/>
      <c r="F16" s="439"/>
      <c r="G16" s="439"/>
      <c r="H16" s="439"/>
      <c r="I16" s="440"/>
      <c r="J16" s="444"/>
      <c r="K16" s="445"/>
      <c r="L16" s="439"/>
    </row>
    <row r="17" spans="1:12" ht="18">
      <c r="A17" s="439" t="s">
        <v>190</v>
      </c>
      <c r="B17" s="439"/>
      <c r="C17" s="439"/>
      <c r="D17" s="439"/>
      <c r="E17" s="439"/>
      <c r="F17" s="439"/>
      <c r="G17" s="439"/>
      <c r="H17" s="439"/>
      <c r="I17" s="440"/>
      <c r="J17" s="444"/>
      <c r="K17" s="445"/>
      <c r="L17" s="439"/>
    </row>
    <row r="18" spans="1:12" ht="18">
      <c r="A18" s="439" t="s">
        <v>231</v>
      </c>
      <c r="B18" s="439"/>
      <c r="C18" s="439"/>
      <c r="D18" s="439"/>
      <c r="E18" s="439"/>
      <c r="F18" s="439"/>
      <c r="G18" s="439"/>
      <c r="H18" s="439"/>
      <c r="I18" s="440"/>
      <c r="J18" s="444"/>
      <c r="K18" s="445"/>
      <c r="L18" s="439"/>
    </row>
    <row r="19" spans="1:12" ht="18">
      <c r="A19" s="439" t="s">
        <v>191</v>
      </c>
      <c r="B19" s="439"/>
      <c r="C19" s="439"/>
      <c r="D19" s="439"/>
      <c r="E19" s="439"/>
      <c r="F19" s="439"/>
      <c r="G19" s="439"/>
      <c r="H19" s="439"/>
      <c r="I19" s="440"/>
      <c r="J19" s="444"/>
      <c r="K19" s="445"/>
      <c r="L19" s="439"/>
    </row>
    <row r="20" spans="1:12" ht="18">
      <c r="A20" s="443"/>
      <c r="B20" s="439"/>
      <c r="C20" s="439"/>
      <c r="D20" s="439"/>
      <c r="E20" s="439"/>
      <c r="F20" s="439"/>
      <c r="G20" s="439"/>
      <c r="H20" s="439"/>
      <c r="I20" s="440"/>
      <c r="J20" s="444"/>
      <c r="K20" s="445"/>
      <c r="L20" s="439"/>
    </row>
    <row r="21" spans="1:12" ht="18">
      <c r="A21" s="443" t="s">
        <v>217</v>
      </c>
      <c r="B21" s="439"/>
      <c r="C21" s="439"/>
      <c r="D21" s="439"/>
      <c r="E21" s="439"/>
      <c r="F21" s="439"/>
      <c r="G21" s="439"/>
      <c r="H21" s="439"/>
      <c r="I21" s="440"/>
      <c r="J21" s="444"/>
      <c r="K21" s="445"/>
      <c r="L21" s="439"/>
    </row>
    <row r="22" spans="1:12" ht="18">
      <c r="A22" s="443" t="s">
        <v>192</v>
      </c>
      <c r="B22" s="439"/>
      <c r="C22" s="439"/>
      <c r="D22" s="439"/>
      <c r="E22" s="439"/>
      <c r="F22" s="439"/>
      <c r="G22" s="439"/>
      <c r="H22" s="439"/>
      <c r="I22" s="440"/>
      <c r="J22" s="444"/>
      <c r="K22" s="445"/>
      <c r="L22" s="439"/>
    </row>
    <row r="23" spans="1:12" ht="18">
      <c r="A23" s="439"/>
      <c r="B23" s="439"/>
      <c r="C23" s="439"/>
      <c r="D23" s="439"/>
      <c r="E23" s="439"/>
      <c r="F23" s="439"/>
      <c r="G23" s="439"/>
      <c r="H23" s="439"/>
      <c r="I23" s="440"/>
      <c r="J23" s="444"/>
      <c r="K23" s="445"/>
      <c r="L23" s="439"/>
    </row>
    <row r="24" spans="1:12" ht="18">
      <c r="A24" s="439" t="s">
        <v>193</v>
      </c>
      <c r="B24" s="439"/>
      <c r="C24" s="439"/>
      <c r="D24" s="439"/>
      <c r="E24" s="439"/>
      <c r="F24" s="439"/>
      <c r="G24" s="439"/>
      <c r="H24" s="439"/>
      <c r="I24" s="440"/>
      <c r="J24" s="444"/>
      <c r="K24" s="443"/>
      <c r="L24" s="445"/>
    </row>
    <row r="25" spans="1:12" ht="18">
      <c r="A25" s="439" t="s">
        <v>218</v>
      </c>
      <c r="B25" s="439"/>
      <c r="C25" s="439"/>
      <c r="D25" s="439"/>
      <c r="E25" s="439"/>
      <c r="F25" s="439"/>
      <c r="G25" s="439"/>
      <c r="H25" s="439"/>
      <c r="I25" s="440"/>
      <c r="J25" s="444"/>
      <c r="K25" s="443"/>
      <c r="L25" s="445"/>
    </row>
    <row r="26" spans="1:12" ht="18">
      <c r="A26" s="439" t="s">
        <v>194</v>
      </c>
      <c r="B26" s="439"/>
      <c r="C26" s="439"/>
      <c r="D26" s="439"/>
      <c r="E26" s="439"/>
      <c r="F26" s="439"/>
      <c r="G26" s="439"/>
      <c r="H26" s="439"/>
      <c r="I26" s="440"/>
      <c r="J26" s="444"/>
      <c r="K26" s="443"/>
      <c r="L26" s="445"/>
    </row>
    <row r="27" spans="1:12" ht="18">
      <c r="A27" s="439" t="s">
        <v>232</v>
      </c>
      <c r="B27" s="439"/>
      <c r="C27" s="439"/>
      <c r="D27" s="439"/>
      <c r="E27" s="439"/>
      <c r="F27" s="439"/>
      <c r="G27" s="439"/>
      <c r="H27" s="439"/>
      <c r="I27" s="440"/>
      <c r="J27" s="444"/>
      <c r="K27" s="443"/>
      <c r="L27" s="445"/>
    </row>
    <row r="28" spans="1:12" ht="18">
      <c r="A28" s="439" t="s">
        <v>195</v>
      </c>
      <c r="B28" s="439"/>
      <c r="C28" s="439"/>
      <c r="D28" s="439"/>
      <c r="E28" s="439"/>
      <c r="F28" s="439"/>
      <c r="G28" s="439"/>
      <c r="H28" s="439"/>
      <c r="I28" s="440"/>
      <c r="J28" s="444"/>
      <c r="K28" s="443"/>
      <c r="L28" s="445"/>
    </row>
    <row r="29" spans="1:12" ht="18">
      <c r="A29" s="439"/>
      <c r="B29" s="439"/>
      <c r="C29" s="439"/>
      <c r="D29" s="439"/>
      <c r="E29" s="439"/>
      <c r="F29" s="439"/>
      <c r="G29" s="439"/>
      <c r="H29" s="439"/>
      <c r="I29" s="440"/>
      <c r="J29" s="444"/>
      <c r="K29" s="443"/>
      <c r="L29" s="445"/>
    </row>
    <row r="30" spans="1:12" ht="18">
      <c r="A30" s="439" t="s">
        <v>196</v>
      </c>
      <c r="B30" s="439"/>
      <c r="C30" s="439"/>
      <c r="D30" s="439"/>
      <c r="E30" s="439"/>
      <c r="F30" s="439"/>
      <c r="G30" s="439"/>
      <c r="H30" s="439"/>
      <c r="I30" s="440"/>
      <c r="J30" s="439"/>
      <c r="K30" s="439"/>
      <c r="L30" s="439"/>
    </row>
    <row r="31" spans="1:12" ht="18">
      <c r="A31" s="443" t="s">
        <v>197</v>
      </c>
      <c r="B31" s="439"/>
      <c r="C31" s="439"/>
      <c r="D31" s="439"/>
      <c r="E31" s="439"/>
      <c r="F31" s="439"/>
      <c r="G31" s="439"/>
      <c r="H31" s="439"/>
      <c r="I31" s="440"/>
      <c r="J31" s="439"/>
      <c r="K31" s="439"/>
      <c r="L31" s="439"/>
    </row>
    <row r="32" spans="1:12" ht="18">
      <c r="A32" s="443" t="s">
        <v>233</v>
      </c>
      <c r="B32" s="439"/>
      <c r="C32" s="439"/>
      <c r="D32" s="439"/>
      <c r="E32" s="439"/>
      <c r="F32" s="439"/>
      <c r="G32" s="439"/>
      <c r="H32" s="439"/>
      <c r="I32" s="440"/>
      <c r="J32" s="439"/>
      <c r="K32" s="442"/>
      <c r="L32" s="439"/>
    </row>
    <row r="33" spans="1:12" ht="18">
      <c r="A33" s="443"/>
      <c r="B33" s="439"/>
      <c r="C33" s="439"/>
      <c r="D33" s="439"/>
      <c r="E33" s="439"/>
      <c r="F33" s="439"/>
      <c r="G33" s="439"/>
      <c r="H33" s="439"/>
      <c r="I33" s="440"/>
      <c r="J33" s="439"/>
      <c r="K33" s="442"/>
      <c r="L33" s="439"/>
    </row>
    <row r="34" spans="1:12" ht="18">
      <c r="A34" s="446" t="s">
        <v>198</v>
      </c>
      <c r="B34" s="439"/>
      <c r="C34" s="439"/>
      <c r="D34" s="439"/>
      <c r="E34" s="439"/>
      <c r="F34" s="439"/>
      <c r="G34" s="439"/>
      <c r="H34" s="439"/>
      <c r="I34" s="440"/>
      <c r="J34" s="439"/>
      <c r="K34" s="442"/>
      <c r="L34" s="439"/>
    </row>
    <row r="35" spans="1:12" ht="18">
      <c r="A35" s="439" t="s">
        <v>199</v>
      </c>
      <c r="B35" s="439"/>
      <c r="C35" s="439"/>
      <c r="D35" s="439"/>
      <c r="E35" s="439"/>
      <c r="F35" s="439"/>
      <c r="G35" s="439"/>
      <c r="H35" s="439"/>
      <c r="I35" s="440"/>
      <c r="J35" s="447"/>
      <c r="K35" s="445"/>
      <c r="L35" s="439"/>
    </row>
    <row r="36" spans="1:12" ht="18">
      <c r="A36" s="439" t="s">
        <v>200</v>
      </c>
      <c r="B36" s="439"/>
      <c r="C36" s="439"/>
      <c r="D36" s="439"/>
      <c r="E36" s="439"/>
      <c r="F36" s="439"/>
      <c r="G36" s="439"/>
      <c r="H36" s="439"/>
      <c r="I36" s="440"/>
      <c r="J36" s="447"/>
      <c r="K36" s="445"/>
      <c r="L36" s="439"/>
    </row>
    <row r="37" spans="1:12" ht="18">
      <c r="A37" s="439" t="s">
        <v>201</v>
      </c>
      <c r="B37" s="439"/>
      <c r="C37" s="439"/>
      <c r="D37" s="439"/>
      <c r="E37" s="439"/>
      <c r="F37" s="439"/>
      <c r="G37" s="439"/>
      <c r="H37" s="439"/>
      <c r="I37" s="440"/>
      <c r="J37" s="447"/>
      <c r="K37" s="445"/>
      <c r="L37" s="439"/>
    </row>
    <row r="38" spans="1:12" ht="18">
      <c r="A38" s="439" t="s">
        <v>219</v>
      </c>
      <c r="B38" s="439"/>
      <c r="C38" s="439"/>
      <c r="D38" s="439"/>
      <c r="E38" s="439"/>
      <c r="F38" s="439"/>
      <c r="G38" s="439"/>
      <c r="H38" s="439"/>
      <c r="I38" s="440"/>
      <c r="J38" s="447"/>
      <c r="K38" s="445"/>
      <c r="L38" s="439"/>
    </row>
    <row r="39" spans="1:12" ht="18">
      <c r="A39" s="439"/>
      <c r="B39" s="439"/>
      <c r="C39" s="439"/>
      <c r="D39" s="439"/>
      <c r="E39" s="439"/>
      <c r="F39" s="439"/>
      <c r="G39" s="439"/>
      <c r="H39" s="439"/>
      <c r="I39" s="440"/>
      <c r="J39" s="447"/>
      <c r="K39" s="445"/>
      <c r="L39" s="439"/>
    </row>
    <row r="40" spans="1:12" ht="18">
      <c r="A40" s="439" t="s">
        <v>202</v>
      </c>
      <c r="B40" s="439"/>
      <c r="C40" s="439"/>
      <c r="D40" s="439"/>
      <c r="E40" s="439"/>
      <c r="F40" s="439"/>
      <c r="G40" s="439"/>
      <c r="H40" s="439"/>
      <c r="I40" s="440"/>
      <c r="J40" s="447"/>
      <c r="K40" s="445"/>
      <c r="L40" s="439"/>
    </row>
    <row r="41" spans="1:12" ht="18">
      <c r="A41" s="439" t="s">
        <v>203</v>
      </c>
      <c r="B41" s="439"/>
      <c r="C41" s="439"/>
      <c r="D41" s="439"/>
      <c r="E41" s="439"/>
      <c r="F41" s="439"/>
      <c r="G41" s="439"/>
      <c r="H41" s="439"/>
      <c r="I41" s="440"/>
      <c r="J41" s="447"/>
      <c r="K41" s="445"/>
      <c r="L41" s="439"/>
    </row>
    <row r="42" spans="1:12" ht="18">
      <c r="A42" s="439" t="s">
        <v>204</v>
      </c>
      <c r="B42" s="439"/>
      <c r="C42" s="439"/>
      <c r="D42" s="439"/>
      <c r="E42" s="439"/>
      <c r="F42" s="439"/>
      <c r="G42" s="439"/>
      <c r="H42" s="439"/>
      <c r="I42" s="440"/>
      <c r="J42" s="447"/>
      <c r="K42" s="445"/>
      <c r="L42" s="439"/>
    </row>
    <row r="43" spans="1:12" ht="18">
      <c r="A43" s="439" t="s">
        <v>220</v>
      </c>
      <c r="B43" s="439"/>
      <c r="C43" s="439"/>
      <c r="D43" s="439"/>
      <c r="E43" s="439"/>
      <c r="F43" s="439"/>
      <c r="G43" s="439"/>
      <c r="H43" s="439"/>
      <c r="I43" s="440"/>
      <c r="J43" s="447"/>
      <c r="K43" s="445"/>
      <c r="L43" s="439"/>
    </row>
    <row r="44" spans="1:12" ht="18">
      <c r="A44" s="439"/>
      <c r="B44" s="439"/>
      <c r="C44" s="439"/>
      <c r="D44" s="439"/>
      <c r="E44" s="439"/>
      <c r="F44" s="439"/>
      <c r="G44" s="439"/>
      <c r="H44" s="439"/>
      <c r="I44" s="440"/>
      <c r="J44" s="447"/>
      <c r="K44" s="445"/>
      <c r="L44" s="439"/>
    </row>
    <row r="45" spans="1:12" ht="18">
      <c r="A45" s="442" t="s">
        <v>221</v>
      </c>
      <c r="B45" s="439"/>
      <c r="C45" s="439"/>
      <c r="D45" s="439"/>
      <c r="E45" s="439"/>
      <c r="F45" s="439"/>
      <c r="G45" s="439"/>
      <c r="H45" s="439"/>
      <c r="I45" s="440"/>
      <c r="J45" s="447"/>
      <c r="K45" s="445"/>
      <c r="L45" s="439"/>
    </row>
    <row r="46" spans="1:12" ht="18">
      <c r="A46" s="439" t="s">
        <v>205</v>
      </c>
      <c r="B46" s="439"/>
      <c r="C46" s="439"/>
      <c r="D46" s="439"/>
      <c r="E46" s="439"/>
      <c r="F46" s="439"/>
      <c r="G46" s="439"/>
      <c r="H46" s="439"/>
      <c r="I46" s="440"/>
      <c r="J46" s="447"/>
      <c r="K46" s="445"/>
      <c r="L46" s="439"/>
    </row>
    <row r="47" spans="1:12" ht="18">
      <c r="A47" s="442" t="s">
        <v>235</v>
      </c>
      <c r="B47" s="439"/>
      <c r="C47" s="439"/>
      <c r="D47" s="439"/>
      <c r="E47" s="439"/>
      <c r="F47" s="439"/>
      <c r="G47" s="439"/>
      <c r="H47" s="439"/>
      <c r="I47" s="440"/>
      <c r="J47" s="447"/>
      <c r="K47" s="445"/>
      <c r="L47" s="439"/>
    </row>
    <row r="48" spans="1:12" ht="18">
      <c r="A48" s="439" t="s">
        <v>234</v>
      </c>
      <c r="B48" s="439"/>
      <c r="C48" s="439"/>
      <c r="D48" s="439"/>
      <c r="E48" s="439"/>
      <c r="F48" s="439"/>
      <c r="G48" s="439"/>
      <c r="H48" s="439"/>
      <c r="I48" s="440"/>
      <c r="J48" s="447"/>
      <c r="K48" s="445"/>
      <c r="L48" s="439"/>
    </row>
    <row r="49" spans="1:12" ht="18">
      <c r="A49" s="439" t="s">
        <v>222</v>
      </c>
      <c r="B49" s="439"/>
      <c r="C49" s="439"/>
      <c r="D49" s="439"/>
      <c r="E49" s="439"/>
      <c r="F49" s="439"/>
      <c r="G49" s="439"/>
      <c r="H49" s="439"/>
      <c r="I49" s="440"/>
      <c r="J49" s="447"/>
      <c r="K49" s="445"/>
      <c r="L49" s="439"/>
    </row>
    <row r="50" spans="1:12" ht="18">
      <c r="A50" s="439" t="s">
        <v>223</v>
      </c>
      <c r="B50" s="439"/>
      <c r="C50" s="439"/>
      <c r="D50" s="439"/>
      <c r="E50" s="439"/>
      <c r="F50" s="439"/>
      <c r="G50" s="439"/>
      <c r="H50" s="439"/>
      <c r="I50" s="440"/>
      <c r="J50" s="447"/>
      <c r="K50" s="445"/>
      <c r="L50" s="439"/>
    </row>
    <row r="51" spans="1:12" ht="18">
      <c r="A51" s="439"/>
      <c r="B51" s="439"/>
      <c r="C51" s="439"/>
      <c r="D51" s="439"/>
      <c r="E51" s="439"/>
      <c r="F51" s="439"/>
      <c r="G51" s="439"/>
      <c r="H51" s="439"/>
      <c r="I51" s="440"/>
      <c r="J51" s="447"/>
      <c r="K51" s="445"/>
      <c r="L51" s="439"/>
    </row>
    <row r="52" spans="1:12" ht="18">
      <c r="A52" s="443" t="s">
        <v>224</v>
      </c>
      <c r="B52" s="439"/>
      <c r="C52" s="439"/>
      <c r="D52" s="439"/>
      <c r="E52" s="439"/>
      <c r="F52" s="439"/>
      <c r="G52" s="439"/>
      <c r="H52" s="439"/>
      <c r="I52" s="440"/>
      <c r="J52" s="447"/>
      <c r="K52" s="445"/>
      <c r="L52" s="439"/>
    </row>
    <row r="53" spans="1:12" ht="18">
      <c r="A53" s="443" t="s">
        <v>225</v>
      </c>
      <c r="B53" s="439"/>
      <c r="C53" s="439"/>
      <c r="D53" s="439"/>
      <c r="E53" s="439"/>
      <c r="F53" s="439"/>
      <c r="G53" s="439"/>
      <c r="H53" s="439"/>
      <c r="I53" s="440"/>
      <c r="J53" s="447"/>
      <c r="K53" s="445"/>
      <c r="L53" s="439"/>
    </row>
    <row r="54" spans="1:12" ht="18">
      <c r="A54" s="443" t="s">
        <v>206</v>
      </c>
      <c r="B54" s="439"/>
      <c r="C54" s="439"/>
      <c r="D54" s="443"/>
      <c r="E54" s="439"/>
      <c r="F54" s="439"/>
      <c r="G54" s="439"/>
      <c r="H54" s="439"/>
      <c r="I54" s="440"/>
      <c r="J54" s="447"/>
      <c r="K54" s="445"/>
      <c r="L54" s="439"/>
    </row>
    <row r="55" spans="1:12" ht="18">
      <c r="A55" s="439" t="s">
        <v>226</v>
      </c>
      <c r="B55" s="439"/>
      <c r="C55" s="439"/>
      <c r="D55" s="439"/>
      <c r="E55" s="439"/>
      <c r="F55" s="439"/>
      <c r="G55" s="439"/>
      <c r="H55" s="439"/>
      <c r="I55" s="440"/>
      <c r="J55" s="447"/>
      <c r="K55" s="445"/>
      <c r="L55" s="439"/>
    </row>
    <row r="56" spans="1:12" ht="18">
      <c r="A56" s="439"/>
      <c r="B56" s="439"/>
      <c r="C56" s="439"/>
      <c r="D56" s="439"/>
      <c r="E56" s="439"/>
      <c r="F56" s="439"/>
      <c r="G56" s="439"/>
      <c r="H56" s="439"/>
      <c r="I56" s="440"/>
      <c r="J56" s="447"/>
      <c r="K56" s="445"/>
      <c r="L56" s="439"/>
    </row>
    <row r="57" spans="1:12" ht="18">
      <c r="A57" s="439" t="s">
        <v>227</v>
      </c>
      <c r="B57" s="439"/>
      <c r="C57" s="439"/>
      <c r="D57" s="439"/>
      <c r="E57" s="439"/>
      <c r="F57" s="439"/>
      <c r="G57" s="439"/>
      <c r="H57" s="439"/>
      <c r="I57" s="440"/>
      <c r="J57" s="447"/>
      <c r="K57" s="445"/>
      <c r="L57" s="439"/>
    </row>
    <row r="58" spans="1:12" ht="18">
      <c r="A58" s="439" t="s">
        <v>228</v>
      </c>
      <c r="B58" s="439"/>
      <c r="C58" s="439"/>
      <c r="D58" s="439"/>
      <c r="E58" s="439"/>
      <c r="F58" s="439"/>
      <c r="G58" s="439"/>
      <c r="H58" s="439"/>
      <c r="I58" s="440"/>
      <c r="J58" s="447"/>
      <c r="K58" s="445"/>
      <c r="L58" s="439"/>
    </row>
    <row r="59" spans="1:12" ht="18">
      <c r="A59" s="439" t="s">
        <v>207</v>
      </c>
      <c r="B59" s="439"/>
      <c r="C59" s="439"/>
      <c r="D59" s="439"/>
      <c r="E59" s="439"/>
      <c r="F59" s="439"/>
      <c r="G59" s="439"/>
      <c r="H59" s="439"/>
      <c r="I59" s="440"/>
      <c r="J59" s="447"/>
      <c r="K59" s="445"/>
      <c r="L59" s="439"/>
    </row>
    <row r="60" spans="1:12" ht="18">
      <c r="A60" s="439" t="s">
        <v>208</v>
      </c>
      <c r="B60" s="439"/>
      <c r="C60" s="439"/>
      <c r="D60" s="439"/>
      <c r="E60" s="439"/>
      <c r="F60" s="439"/>
      <c r="G60" s="439"/>
      <c r="H60" s="439"/>
      <c r="I60" s="440"/>
      <c r="J60" s="447"/>
      <c r="K60" s="445"/>
      <c r="L60" s="439"/>
    </row>
    <row r="61" spans="1:12" ht="18">
      <c r="A61" s="439" t="s">
        <v>209</v>
      </c>
      <c r="B61" s="439"/>
      <c r="C61" s="439"/>
      <c r="D61" s="439"/>
      <c r="E61" s="439"/>
      <c r="F61" s="439"/>
      <c r="G61" s="439"/>
      <c r="H61" s="439"/>
      <c r="I61" s="440"/>
      <c r="J61" s="447"/>
      <c r="K61" s="445"/>
      <c r="L61" s="439"/>
    </row>
    <row r="62" spans="1:12" ht="18">
      <c r="A62" s="439" t="s">
        <v>210</v>
      </c>
      <c r="B62" s="439"/>
      <c r="C62" s="439"/>
      <c r="D62" s="439"/>
      <c r="E62" s="439"/>
      <c r="F62" s="439"/>
      <c r="G62" s="439"/>
      <c r="H62" s="439"/>
      <c r="I62" s="440"/>
      <c r="J62" s="447"/>
      <c r="K62" s="445"/>
      <c r="L62" s="439"/>
    </row>
    <row r="63" spans="1:12" ht="18">
      <c r="A63" s="439"/>
      <c r="B63" s="439"/>
      <c r="C63" s="439"/>
      <c r="D63" s="439"/>
      <c r="E63" s="439"/>
      <c r="F63" s="439"/>
      <c r="G63" s="439"/>
      <c r="H63" s="439"/>
      <c r="I63" s="440"/>
      <c r="J63" s="447"/>
      <c r="K63" s="445"/>
      <c r="L63" s="439"/>
    </row>
    <row r="64" spans="1:12" ht="18">
      <c r="A64" s="439" t="s">
        <v>229</v>
      </c>
      <c r="B64" s="439"/>
      <c r="C64" s="439"/>
      <c r="D64" s="439"/>
      <c r="E64" s="439"/>
      <c r="F64" s="439"/>
      <c r="G64" s="439"/>
      <c r="H64" s="439"/>
      <c r="I64" s="440"/>
      <c r="J64" s="447"/>
      <c r="K64" s="445"/>
      <c r="L64" s="439"/>
    </row>
    <row r="65" spans="1:12" ht="18">
      <c r="A65" s="439" t="s">
        <v>230</v>
      </c>
      <c r="B65" s="439"/>
      <c r="C65" s="439"/>
      <c r="D65" s="439"/>
      <c r="E65" s="439"/>
      <c r="F65" s="439"/>
      <c r="G65" s="439"/>
      <c r="H65" s="439"/>
      <c r="I65" s="440"/>
      <c r="J65" s="447"/>
      <c r="K65" s="445"/>
      <c r="L65" s="439"/>
    </row>
    <row r="66" spans="1:12" ht="18">
      <c r="A66" s="439" t="s">
        <v>211</v>
      </c>
      <c r="B66" s="439"/>
      <c r="C66" s="439"/>
      <c r="D66" s="439"/>
      <c r="E66" s="439"/>
      <c r="F66" s="439"/>
      <c r="G66" s="439"/>
      <c r="H66" s="439"/>
      <c r="I66" s="440"/>
      <c r="J66" s="447"/>
      <c r="K66" s="445"/>
      <c r="L66" s="439"/>
    </row>
    <row r="67" spans="1:12" ht="18">
      <c r="A67" s="439"/>
      <c r="B67" s="439"/>
      <c r="C67" s="439"/>
      <c r="D67" s="439"/>
      <c r="E67" s="439"/>
      <c r="F67" s="439"/>
      <c r="G67" s="439"/>
      <c r="H67" s="439"/>
      <c r="I67" s="440"/>
      <c r="J67" s="447"/>
      <c r="K67" s="445"/>
      <c r="L67" s="439"/>
    </row>
    <row r="68" spans="1:12" ht="18">
      <c r="A68" s="439" t="s">
        <v>212</v>
      </c>
      <c r="B68" s="439"/>
      <c r="C68" s="439"/>
      <c r="D68" s="439"/>
      <c r="E68" s="439"/>
      <c r="F68" s="439"/>
      <c r="G68" s="439"/>
      <c r="H68" s="439"/>
      <c r="I68" s="440"/>
      <c r="J68" s="447"/>
      <c r="K68" s="445"/>
      <c r="L68" s="439"/>
    </row>
    <row r="69" spans="1:12" ht="18">
      <c r="A69" s="439" t="s">
        <v>213</v>
      </c>
      <c r="B69" s="439"/>
      <c r="C69" s="439"/>
      <c r="D69" s="439"/>
      <c r="E69" s="439"/>
      <c r="F69" s="439"/>
      <c r="G69" s="439"/>
      <c r="H69" s="439"/>
      <c r="I69" s="440"/>
      <c r="J69" s="447"/>
      <c r="K69" s="445"/>
      <c r="L69" s="439"/>
    </row>
    <row r="70" spans="1:12" ht="18">
      <c r="A70" s="443"/>
      <c r="B70" s="439"/>
      <c r="C70" s="439"/>
      <c r="D70" s="439"/>
      <c r="E70" s="439"/>
      <c r="F70" s="439"/>
      <c r="G70" s="439"/>
      <c r="H70" s="439"/>
      <c r="I70" s="440"/>
      <c r="J70" s="447"/>
      <c r="K70" s="445"/>
      <c r="L70" s="439"/>
    </row>
  </sheetData>
  <pageMargins left="0.45" right="0.45" top="0.5" bottom="0.5" header="0" footer="0"/>
  <pageSetup scale="83" orientation="landscape" horizontalDpi="0" verticalDpi="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Sh1(bw) </vt:lpstr>
      <vt:lpstr>Sh7 (bwfs)</vt:lpstr>
      <vt:lpstr>Instructions</vt:lpstr>
      <vt:lpstr>'Sh1(bw) '!Print_Area</vt:lpstr>
      <vt:lpstr>'Sh7 (bwfs)'!Print_Area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 hitchcock</dc:creator>
  <cp:lastModifiedBy>Len</cp:lastModifiedBy>
  <cp:lastPrinted>2020-01-02T13:48:51Z</cp:lastPrinted>
  <dcterms:created xsi:type="dcterms:W3CDTF">2002-06-15T16:32:37Z</dcterms:created>
  <dcterms:modified xsi:type="dcterms:W3CDTF">2020-01-03T20:55:41Z</dcterms:modified>
</cp:coreProperties>
</file>